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515" yWindow="1545" windowWidth="20730" windowHeight="8955" tabRatio="596"/>
  </bookViews>
  <sheets>
    <sheet name="план 2019  (2)" sheetId="8" r:id="rId1"/>
  </sheets>
  <definedNames>
    <definedName name="_xlnm.Print_Area" localSheetId="0">'план 2019  (2)'!$A$1:$M$48</definedName>
  </definedNames>
  <calcPr calcId="145621"/>
</workbook>
</file>

<file path=xl/calcChain.xml><?xml version="1.0" encoding="utf-8"?>
<calcChain xmlns="http://schemas.openxmlformats.org/spreadsheetml/2006/main">
  <c r="F44" i="8" l="1"/>
  <c r="F43" i="8"/>
  <c r="F42" i="8"/>
  <c r="F40" i="8"/>
  <c r="F37" i="8"/>
  <c r="F36" i="8"/>
  <c r="F34" i="8"/>
  <c r="F22" i="8"/>
  <c r="F12" i="8"/>
  <c r="F10" i="8"/>
</calcChain>
</file>

<file path=xl/sharedStrings.xml><?xml version="1.0" encoding="utf-8"?>
<sst xmlns="http://schemas.openxmlformats.org/spreadsheetml/2006/main" count="187" uniqueCount="87">
  <si>
    <t>Всього</t>
  </si>
  <si>
    <t>Місце реалізації, замовник заходу, відповідальні за виконання</t>
  </si>
  <si>
    <t>№ з/п</t>
  </si>
  <si>
    <t xml:space="preserve">Витрати на реалізацію, тис. грн.    </t>
  </si>
  <si>
    <t xml:space="preserve">підприємств </t>
  </si>
  <si>
    <t>інших джерел</t>
  </si>
  <si>
    <t xml:space="preserve"> Всього</t>
  </si>
  <si>
    <t>Фонд ОНПС міста, району, ОТГ</t>
  </si>
  <si>
    <t xml:space="preserve">  Замовник-Курахівська міська рада (ЄДРПОУ 04053298)</t>
  </si>
  <si>
    <t>(розділ  «Охорона навколишнього природного середовища») на 2019 рік</t>
  </si>
  <si>
    <t>2. ОХОРОНА І РАЦІОНАЛЬНЕ ВИКОРИСТАННЯ ВОДНИХ РЕСУРСІВ</t>
  </si>
  <si>
    <t>3. ОХОРОНА І РАЦІОНАЛЬНЕ ВИКОРИСТАННЯ ЗЕМЕЛЬ ТА МІНЕРАЛЬНИХ РЕСУРІВ.</t>
  </si>
  <si>
    <t>4. ОХОРОНА І РАЦІОНАЛЬНЕ  ВИКОРИСТАННЯ ПРИРОДНИХ РОСЛИННИХ РЕСУРСІВ, РЕСУРСІВ ТВАРИННОГО СВІТУ ТА ЗБЕРЕЖЕННЯ ПРИРОДНО-ЗАПОВІДНОГО ФОНДУ.</t>
  </si>
  <si>
    <t>6. НАУКА, ІНФОРМАЦІЯ, ОСВІТА ТА МОНІТОРИНГ ОХОРОНИ НАВКОЛИШНЬОГО ПРИРОДНОГО СЕРЕДОВИЩА.</t>
  </si>
  <si>
    <t>№ і назва завдання Стратегії розвитку Донецької області на період до 2020 року або стратегії розвитку міста (району, ОТГ)</t>
  </si>
  <si>
    <t>Зміст заходу</t>
  </si>
  <si>
    <t>Термін виконання</t>
  </si>
  <si>
    <t xml:space="preserve">У тому числі за рахунок коштів:  </t>
  </si>
  <si>
    <t>Державного фонду ОНПС</t>
  </si>
  <si>
    <t>Обласного фонду ОНПС</t>
  </si>
  <si>
    <t>місцевих бюджетів</t>
  </si>
  <si>
    <t>Очікувані екологічні результати</t>
  </si>
  <si>
    <t>Найменування показника</t>
  </si>
  <si>
    <t>Значення показника</t>
  </si>
  <si>
    <t xml:space="preserve">      Заходи щодо забезпечення виконання завдань Програми економічного і соціального розвитку  міста Курахове Мар'їнського району </t>
  </si>
  <si>
    <t>5. РАЦІОНАЛЬНЕ  ВИКОРИСТАННЯ І ЗБЕРІГАННЯ ВІДХОДІВ ВИРОБНИЦТВА І ПОБУТОВИХ ВІДХОДІВ.</t>
  </si>
  <si>
    <t>Реконструкція Курахівського міського парку "Ювілейній" Мар'їнського району Донецької області, І черга</t>
  </si>
  <si>
    <t xml:space="preserve">Проведення  науково-технічних  конференцій  і  семінарів, організація виставок,  фестивалів та інших заходів щодо пропаганди охорони навколишнього природного середовища, видання поліграфічної продукції з екологічної тематики,  створення бібліотек,  відеотек, фонотек тощо </t>
  </si>
  <si>
    <t>4.2.2. Підтримувати освітні та інформаційні заходи з підвищення обізнаності населення, інформування щодо екологічних ризиків, забезпечення проведення роз’яснювальної роботи з керівництвом та адміністрацією небезпечних підприємств із залученням можливостей ОДА, ЗМІ.</t>
  </si>
  <si>
    <t>4.2.5. Усувати екологічні загрози, в тому числі які виникли внаслідок проведення АТО.</t>
  </si>
  <si>
    <t>проведення вимірів дослідження атмосферного повітря</t>
  </si>
  <si>
    <t xml:space="preserve">Функціонування державної системи моніторінгу, п. 76 ПКМУ 1147 </t>
  </si>
  <si>
    <r>
      <t xml:space="preserve">Придбання насосного та технологічного обладнання для заміни такого, що використало свої технічні можливості для каналізаційних насосних станцій  </t>
    </r>
    <r>
      <rPr>
        <b/>
        <sz val="14"/>
        <rFont val="Times New Roman"/>
        <family val="1"/>
        <charset val="204"/>
      </rPr>
      <t xml:space="preserve">(придбання насосів, зворотнього клапану та засувок для ФНС №1, №2, №3, №4, №5 та очисних споруд) </t>
    </r>
    <r>
      <rPr>
        <sz val="14"/>
        <rFont val="Times New Roman"/>
        <family val="1"/>
        <charset val="204"/>
      </rPr>
      <t>п. 2 ПКМУ 1147</t>
    </r>
  </si>
  <si>
    <t>Покращення  стану ґрунтів на території міста шляхом проведення  оцінки негативного впливу результатів господарської діяльності підприємств на земельні ресурси та вчасного прийняття відповідних управлінських рішень</t>
  </si>
  <si>
    <t>Проведення обстеження грунтів,п. 34  ПКМУ № 1147</t>
  </si>
  <si>
    <t>25 банерів</t>
  </si>
  <si>
    <t>Підвищення обізнаності та культури населення у сфері екології та природних ресурсів, у тому числі поводження з ТПВ. (виготовлення поліграфічної продукції з екологічної тематики)</t>
  </si>
  <si>
    <t>22 будинки мікрорайону з кількістю населення 4982 особи та близько 58 будинків житлового фонду міста</t>
  </si>
  <si>
    <t>Придбання обладнання для збору ТПВ, а саме контейнерів для роздільного збору відходів,  п. 68 ПКМУ № 1147</t>
  </si>
  <si>
    <t>Кількість квартир-8</t>
  </si>
  <si>
    <t>Заходи з озеленення міста,  п. 47 ПКМУ № 1147</t>
  </si>
  <si>
    <t>Покрашення екологічного стану населених пунктів шляхом здійснення заходів озеленення, оновлення існуючих насаджень.Боротьба з появою поллінозів, зменшення впливу канцерогенних і негативних факторів на здоров’я населення,
 зменшення впливу негативних факторів на здоров’я населення</t>
  </si>
  <si>
    <t>Упорядкування стічних вод та захист від підтоплення</t>
  </si>
  <si>
    <t>надання інформації в режимі on-line цілодобово</t>
  </si>
  <si>
    <r>
      <t>Проведення заходів з захисту від підтоплення і затоплення, направлених на запобігання розвитку  небезпечних  геологічних процесів,  усуненню  або  зниженню   до   допустимого   рівня   їх негативного впливу на території і об'єкти (</t>
    </r>
    <r>
      <rPr>
        <b/>
        <sz val="14"/>
        <rFont val="Times New Roman"/>
        <family val="1"/>
        <charset val="204"/>
      </rPr>
      <t>Будівництво зливової каналізації для відведення поверхневого стоку з території багатоповерхової забудови мікрорайону "Южний"  м. Курахове (2 черга), технічний і авторський нагляд</t>
    </r>
    <r>
      <rPr>
        <sz val="14"/>
        <rFont val="Times New Roman"/>
        <family val="1"/>
        <charset val="204"/>
      </rPr>
      <t>), п. 25 ПКМУ № 1147</t>
    </r>
  </si>
  <si>
    <t>Придбання для ФНС:  насосів (8 од.), засувки (6 од.) зворотній клапан (2 од.)</t>
  </si>
  <si>
    <t>18 од.</t>
  </si>
  <si>
    <r>
      <t xml:space="preserve">Проведення заходів з захисту від підтоплення і затоплення, направлених   на   запобігання  розвитку  небезпечних  геологічних процесів,  усуненню  або  зниженню   до   допустимого   рівня   їх негативного впливу на території і об'єкти (Реконструкція: заходи з інженерного захисту від шкідливої дії небезпечних геологічних процесів - затоплення житлового будинку </t>
    </r>
    <r>
      <rPr>
        <b/>
        <sz val="14"/>
        <rFont val="Times New Roman"/>
        <family val="1"/>
        <charset val="204"/>
      </rPr>
      <t>№ 9 по вул. Мечнікова в м. Курахове</t>
    </r>
    <r>
      <rPr>
        <sz val="14"/>
        <rFont val="Times New Roman"/>
        <family val="1"/>
        <charset val="204"/>
      </rPr>
      <t>), п. 25 ПКМУ № 1147</t>
    </r>
  </si>
  <si>
    <t>1 будинок</t>
  </si>
  <si>
    <t xml:space="preserve">Захист від підтоплення будинку шляхом забезечення водовідводу  з прилеглої території будинка та гідроізоляції будинку. </t>
  </si>
  <si>
    <t xml:space="preserve">Захист від підтоплення будинку шляхом забезечення водовідводу  з прилеглої території будинка та гідроізоляції будинку.  </t>
  </si>
  <si>
    <r>
      <t>Проведення заходів з захисту від підтоплення і затоплення, направлених   на   запобігання  розвитку  небезпечних  геологічних процесів,  усуненню  або  зниженню   до   допустимого   рівня   їх негативного впливу на території і об'єкти (Реконструкція: заходи з інженерного захисту від шкідливої дії небезпечних геологічних процесів - затоплення житлового будинку</t>
    </r>
    <r>
      <rPr>
        <b/>
        <sz val="14"/>
        <rFont val="Times New Roman"/>
        <family val="1"/>
        <charset val="204"/>
      </rPr>
      <t xml:space="preserve"> № 11 по вул. Мечнікова в м. Курахове</t>
    </r>
    <r>
      <rPr>
        <sz val="14"/>
        <rFont val="Times New Roman"/>
        <family val="1"/>
        <charset val="204"/>
      </rPr>
      <t>), п. 25 ПКМУ № 1147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</si>
  <si>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24 по пр. Запорізький</t>
    </r>
    <r>
      <rPr>
        <sz val="14"/>
        <rFont val="Times New Roman"/>
        <family val="1"/>
        <charset val="204"/>
      </rPr>
      <t>), п. 25 ПКМУ № 1147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</si>
  <si>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36 по пр. Запорізький</t>
    </r>
    <r>
      <rPr>
        <sz val="14"/>
        <rFont val="Times New Roman"/>
        <family val="1"/>
        <charset val="204"/>
      </rPr>
      <t>), п. 25 ПКМУ № 1147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</si>
  <si>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 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34 по пр. Запорізький</t>
    </r>
    <r>
      <rPr>
        <sz val="14"/>
        <rFont val="Times New Roman"/>
        <family val="1"/>
        <charset val="204"/>
      </rPr>
      <t>), п. 25 ПКМУ № 1147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</si>
  <si>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 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17 по пр. Соборний</t>
    </r>
    <r>
      <rPr>
        <sz val="14"/>
        <rFont val="Times New Roman"/>
        <family val="1"/>
        <charset val="204"/>
      </rPr>
      <t>), п. 25 ПКМУ № 1147</t>
    </r>
  </si>
  <si>
    <r>
      <t>Реконструкція кварталу застарілого житлового фонду, обмеженого вулицями Пушкіна і Лермонтова та проспектами Соборний та Запорізький з проведенням заходів з інженерного захисту від підтоплення</t>
    </r>
    <r>
      <rPr>
        <b/>
        <sz val="14"/>
        <rFont val="Times New Roman"/>
        <family val="1"/>
        <charset val="204"/>
      </rPr>
      <t xml:space="preserve"> житлового будинку № 8 по вул. Лермонтова в м.Курахове. </t>
    </r>
    <r>
      <rPr>
        <sz val="14"/>
        <rFont val="Times New Roman"/>
        <family val="1"/>
        <charset val="204"/>
      </rPr>
      <t xml:space="preserve">п. 25 ПКМУ № 1147 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</si>
  <si>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 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9 по вул. Пушкіна</t>
    </r>
    <r>
      <rPr>
        <sz val="14"/>
        <rFont val="Times New Roman"/>
        <family val="1"/>
        <charset val="204"/>
      </rPr>
      <t>), п. 25 ПКМУ № 1147</t>
    </r>
  </si>
  <si>
    <t xml:space="preserve">Розроблено проектно-кошторисну документацію </t>
  </si>
  <si>
    <t>1 од.</t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</si>
  <si>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 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7 по вул. Пушкіна</t>
    </r>
    <r>
      <rPr>
        <sz val="14"/>
        <rFont val="Times New Roman"/>
        <family val="1"/>
        <charset val="204"/>
      </rPr>
      <t>), п. 25 ПКМУ № 1147</t>
    </r>
  </si>
  <si>
    <r>
      <t xml:space="preserve">Реконструкція кварталу застарілого житлового фонду, обмеженого вулицями Пушкіна і Лермонтова та проспектами Соборний та Запорізький з проведенням заходів з інженерного захисту від підтоплення </t>
    </r>
    <r>
      <rPr>
        <b/>
        <sz val="14"/>
        <rFont val="Times New Roman"/>
        <family val="1"/>
        <charset val="204"/>
      </rPr>
      <t xml:space="preserve">житлового будинку № 4 по вул. Лермонтова в м.Курахове. </t>
    </r>
    <r>
      <rPr>
        <sz val="14"/>
        <rFont val="Times New Roman"/>
        <family val="1"/>
        <charset val="204"/>
      </rPr>
      <t>п. 25 ПКМУ № 1147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</si>
  <si>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 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10 по вул. Лермонтова</t>
    </r>
    <r>
      <rPr>
        <sz val="14"/>
        <rFont val="Times New Roman"/>
        <family val="1"/>
        <charset val="204"/>
      </rPr>
      <t>), п. 25 ПКМУ № 1147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</si>
  <si>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 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1 по вул. Пушкіна</t>
    </r>
    <r>
      <rPr>
        <sz val="14"/>
        <rFont val="Times New Roman"/>
        <family val="1"/>
        <charset val="204"/>
      </rPr>
      <t>), п. 25 ПКМУ № 1147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</si>
  <si>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 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3 по вул. Пушкіна</t>
    </r>
    <r>
      <rPr>
        <sz val="14"/>
        <rFont val="Times New Roman"/>
        <family val="1"/>
        <charset val="204"/>
      </rPr>
      <t>), п. 25 ПКМУ № 1147</t>
    </r>
  </si>
  <si>
    <r>
      <t xml:space="preserve">Реконструкція кварталу застарілого житлового фонду, обмеженого вулицями Пушкіна і Лермонтова та проспектами Соборний та Запорізький з проведенням заходів з інженерного захисту від підтоплення </t>
    </r>
    <r>
      <rPr>
        <b/>
        <sz val="14"/>
        <rFont val="Times New Roman"/>
        <family val="1"/>
        <charset val="204"/>
      </rPr>
      <t xml:space="preserve">житлового будинку № 6 по вул. Лермонтова в м.Курахове </t>
    </r>
    <r>
      <rPr>
        <sz val="14"/>
        <rFont val="Times New Roman"/>
        <family val="1"/>
        <charset val="204"/>
      </rPr>
      <t xml:space="preserve">п. 25 ПКМУ № 1147 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</si>
  <si>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 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11 по пр. Соборний</t>
    </r>
    <r>
      <rPr>
        <sz val="14"/>
        <rFont val="Times New Roman"/>
        <family val="1"/>
        <charset val="204"/>
      </rPr>
      <t>), п. 25 ПКМУ № 1147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</si>
  <si>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28 по пр. Запорізький</t>
    </r>
    <r>
      <rPr>
        <sz val="14"/>
        <rFont val="Times New Roman"/>
        <family val="1"/>
        <charset val="204"/>
      </rPr>
      <t>), п. 25 ПКМУ № 1147</t>
    </r>
  </si>
  <si>
    <r>
      <t>Придбання контейнерів  об'ємом 1,5 м</t>
    </r>
    <r>
      <rPr>
        <vertAlign val="superscript"/>
        <sz val="14"/>
        <rFont val="Times New Roman"/>
        <family val="1"/>
        <charset val="204"/>
      </rPr>
      <t>3</t>
    </r>
    <r>
      <rPr>
        <sz val="14"/>
        <rFont val="Times New Roman"/>
        <family val="1"/>
        <charset val="204"/>
      </rPr>
      <t xml:space="preserve"> </t>
    </r>
  </si>
  <si>
    <t xml:space="preserve">Збільшення площі зелених насаджень, озеленення території у межах І черги </t>
  </si>
  <si>
    <t>58497,75 м2</t>
  </si>
  <si>
    <t>2734060,15 м2</t>
  </si>
  <si>
    <t>10 проб стану грунтів</t>
  </si>
  <si>
    <r>
      <t xml:space="preserve">Проведення заходів з захисту від підтоплення і затоплення, направлених   на   запобігання  розвитку  небезпечних  геологічних процесів,  усуненню  або  зниженню   до   допустимого   рівня   їх негативного впливу на території і об'єкти (Реконструкція: заходи з інженерного захисту від шкідливої дії небезпечних геологічних процесів - затоплення житлового будинку </t>
    </r>
    <r>
      <rPr>
        <b/>
        <sz val="14"/>
        <rFont val="Times New Roman"/>
        <family val="1"/>
        <charset val="204"/>
      </rPr>
      <t>№ 13 по вул. Мечнікова в м. Курахове</t>
    </r>
    <r>
      <rPr>
        <sz val="14"/>
        <rFont val="Times New Roman"/>
        <family val="1"/>
        <charset val="204"/>
      </rPr>
      <t>, п. 25 ПКМУ № 1147</t>
    </r>
  </si>
  <si>
    <r>
      <t>Наукові дослідження, проектні та проектно-конструкторські розроблення,  що  охоплюють  зазначені  у переліку природоохоронні заходи, розроблення проектно-кошторисної документації (</t>
    </r>
    <r>
      <rPr>
        <b/>
        <sz val="14"/>
        <rFont val="Times New Roman"/>
        <family val="1"/>
        <charset val="204"/>
      </rPr>
      <t>Реконструкція насосної каналізаційної станції №2 в м. Курахове</t>
    </r>
    <r>
      <rPr>
        <sz val="14"/>
        <rFont val="Times New Roman"/>
        <family val="1"/>
        <charset val="204"/>
      </rPr>
      <t>),  п.78 ПКМУ 1147</t>
    </r>
  </si>
  <si>
    <r>
      <t xml:space="preserve">Проведення заходів з захисту від підтоплення і затоплення, направлених   на   запобігання  розвитку  небезпечних  геологічних процесів,  усуненню  або  зниженню   до   допустимого   рівня   їх негативного впливу на території і об'єкти (Реконструкція: заходи з інженерного захисту від шкідливої дії небезпечних геологічних процесів - затоплення </t>
    </r>
    <r>
      <rPr>
        <b/>
        <sz val="14"/>
        <rFont val="Times New Roman"/>
        <family val="1"/>
        <charset val="204"/>
      </rPr>
      <t>житлового будинку № 14 по вул. Пушкіна в м. Курахове</t>
    </r>
    <r>
      <rPr>
        <sz val="14"/>
        <rFont val="Times New Roman"/>
        <family val="1"/>
        <charset val="204"/>
      </rPr>
      <t>), п. 25 ПКМУ № 1147</t>
    </r>
  </si>
  <si>
    <r>
      <t xml:space="preserve">Проведення заходів з захисту від підтоплення і затоплення, направлених   на   запобігання  розвитку  небезпечних  геологічних процесів,  усуненню  або  зниженню   до   допустимого   рівня   їх негативного впливу на території і об'єкти (Реконструкція: заходи з інженерного захисту від шкідливої дії небезпечних геологічних процесів - затоплення </t>
    </r>
    <r>
      <rPr>
        <b/>
        <sz val="14"/>
        <rFont val="Times New Roman"/>
        <family val="1"/>
        <charset val="204"/>
      </rPr>
      <t>житлового будинку № 16 по вул. Пушкіна в м. Курахове</t>
    </r>
    <r>
      <rPr>
        <sz val="14"/>
        <rFont val="Times New Roman"/>
        <family val="1"/>
        <charset val="204"/>
      </rPr>
      <t>), п. 25 ПКМУ № 1147</t>
    </r>
  </si>
  <si>
    <t xml:space="preserve"> </t>
  </si>
  <si>
    <r>
      <t xml:space="preserve">Реконструкція: Заходи з інженерного захисту від шкідливих дій  опасних геологічних процесів - затоплення адміністративного будинку по </t>
    </r>
    <r>
      <rPr>
        <b/>
        <sz val="14"/>
        <rFont val="Times New Roman"/>
        <family val="1"/>
        <charset val="204"/>
      </rPr>
      <t xml:space="preserve">пр.Соборний, 4 (Комсомольский) в м.Курахове </t>
    </r>
    <r>
      <rPr>
        <sz val="14"/>
        <rFont val="Times New Roman"/>
        <family val="1"/>
        <charset val="204"/>
      </rPr>
      <t xml:space="preserve">п. 25 ПКМУ № 1147 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</si>
  <si>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усуненню або зниженню до допустимого рівня їх негативного впливу на території і об'єкти(Реконструкція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22 по пр. Запорізький</t>
    </r>
    <r>
      <rPr>
        <sz val="14"/>
        <rFont val="Times New Roman"/>
        <family val="1"/>
        <charset val="204"/>
      </rPr>
      <t>), п. 25 ПКМУ № 1147</t>
    </r>
  </si>
  <si>
    <t>Розширення майданчиків для збору ТПВ в м.Курахове Мар'їнського району Донецької області, п.68 ПКМУ №1147</t>
  </si>
  <si>
    <t>Розширення існуючих майданчиків ТПВ для організації роздільного збору ТПВ</t>
  </si>
  <si>
    <t>72 од.</t>
  </si>
  <si>
    <t>40 од.</t>
  </si>
  <si>
    <r>
      <t>Наукові дослідження, проектні та проектно-конструкторські розроблення,  що  охоплюють  зазначені  у переліку природоохоронні заходи, розроблення техніко-економічного обгрунтування (</t>
    </r>
    <r>
      <rPr>
        <b/>
        <sz val="14"/>
        <rFont val="Times New Roman"/>
        <family val="1"/>
        <charset val="204"/>
      </rPr>
      <t>Реконструкція очисних споруд м.Курахове Мар'їнського району Донецької області</t>
    </r>
    <r>
      <rPr>
        <sz val="14"/>
        <rFont val="Times New Roman"/>
        <family val="1"/>
        <charset val="204"/>
      </rPr>
      <t xml:space="preserve">),  п.78 ПКМУ 1147 </t>
    </r>
  </si>
  <si>
    <t>Додаток №2 до програми соціально-економічного та культурного розвитку м. Курахове на 2019 рік</t>
  </si>
  <si>
    <t>Заступник міського голови з питань діяльності 
виконавчих органів Курахівської міської ради                                                                                                                                               В.В. Батрак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</si>
</sst>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00"/>
  </numFmts>
  <fonts count="8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14"/>
      <name val="Arial"/>
      <family val="2"/>
      <charset val="204"/>
    </font>
    <font>
      <b/>
      <sz val="14"/>
      <name val="Times New Roman"/>
      <family val="1"/>
      <charset val="204"/>
    </font>
    <font>
      <b/>
      <sz val="14"/>
      <name val="Arial"/>
      <family val="2"/>
      <charset val="204"/>
    </font>
    <font>
      <sz val="14"/>
      <color indexed="8"/>
      <name val="Times New Roman"/>
      <family val="1"/>
      <charset val="204"/>
    </font>
    <font>
      <vertAlign val="superscript"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32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9" fontId="2" fillId="2" borderId="0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64" fontId="3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6" fillId="0" borderId="1" xfId="3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2" borderId="0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left" vertical="top" wrapText="1"/>
    </xf>
    <xf numFmtId="0" fontId="4" fillId="2" borderId="1" xfId="0" applyNumberFormat="1" applyFont="1" applyFill="1" applyBorder="1" applyAlignment="1">
      <alignment horizontal="left" vertical="top" wrapText="1"/>
    </xf>
    <xf numFmtId="165" fontId="3" fillId="2" borderId="0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64" fontId="2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165" fontId="2" fillId="2" borderId="6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top" wrapText="1"/>
    </xf>
    <xf numFmtId="165" fontId="6" fillId="2" borderId="1" xfId="2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/>
    <xf numFmtId="165" fontId="6" fillId="2" borderId="1" xfId="3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/>
    <xf numFmtId="165" fontId="2" fillId="2" borderId="0" xfId="0" applyNumberFormat="1" applyFont="1" applyFill="1"/>
    <xf numFmtId="2" fontId="2" fillId="2" borderId="0" xfId="0" applyNumberFormat="1" applyFont="1" applyFill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2" applyFont="1" applyFill="1" applyBorder="1" applyAlignment="1" applyProtection="1">
      <alignment vertical="top" wrapText="1"/>
      <protection locked="0"/>
    </xf>
    <xf numFmtId="0" fontId="2" fillId="2" borderId="6" xfId="2" applyFont="1" applyFill="1" applyBorder="1" applyAlignment="1" applyProtection="1">
      <alignment horizontal="center" vertical="top" wrapText="1"/>
      <protection locked="0"/>
    </xf>
    <xf numFmtId="0" fontId="3" fillId="2" borderId="6" xfId="0" applyNumberFormat="1" applyFont="1" applyFill="1" applyBorder="1" applyAlignment="1">
      <alignment horizontal="center" vertical="center" wrapText="1"/>
    </xf>
    <xf numFmtId="165" fontId="2" fillId="2" borderId="5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6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/>
    </xf>
    <xf numFmtId="0" fontId="2" fillId="2" borderId="1" xfId="1" applyNumberFormat="1" applyFont="1" applyFill="1" applyBorder="1" applyAlignment="1" applyProtection="1">
      <alignment vertical="top" wrapText="1"/>
      <protection locked="0"/>
    </xf>
    <xf numFmtId="0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/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wrapText="1"/>
    </xf>
    <xf numFmtId="164" fontId="3" fillId="2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wrapText="1"/>
    </xf>
    <xf numFmtId="165" fontId="2" fillId="2" borderId="1" xfId="2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top" wrapText="1"/>
    </xf>
    <xf numFmtId="165" fontId="6" fillId="2" borderId="1" xfId="2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>
      <alignment horizontal="center" vertical="top" wrapText="1"/>
    </xf>
    <xf numFmtId="0" fontId="2" fillId="2" borderId="0" xfId="0" applyFont="1" applyFill="1" applyBorder="1"/>
    <xf numFmtId="0" fontId="6" fillId="2" borderId="1" xfId="2" applyFont="1" applyFill="1" applyBorder="1" applyAlignment="1">
      <alignment vertical="center" wrapText="1"/>
    </xf>
    <xf numFmtId="0" fontId="6" fillId="2" borderId="3" xfId="2" applyFont="1" applyFill="1" applyBorder="1" applyAlignment="1">
      <alignment vertical="top" wrapText="1"/>
    </xf>
    <xf numFmtId="165" fontId="2" fillId="2" borderId="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top" wrapText="1"/>
    </xf>
    <xf numFmtId="0" fontId="6" fillId="2" borderId="1" xfId="2" applyFont="1" applyFill="1" applyBorder="1" applyAlignment="1" applyProtection="1">
      <alignment vertical="top" wrapText="1"/>
      <protection locked="0"/>
    </xf>
    <xf numFmtId="0" fontId="6" fillId="2" borderId="1" xfId="2" applyFont="1" applyFill="1" applyBorder="1" applyAlignment="1" applyProtection="1">
      <alignment vertical="center" wrapText="1"/>
      <protection locked="0"/>
    </xf>
    <xf numFmtId="0" fontId="6" fillId="2" borderId="1" xfId="3" applyFont="1" applyFill="1" applyBorder="1" applyAlignment="1" applyProtection="1">
      <alignment horizontal="left" vertical="top" wrapText="1"/>
      <protection locked="0"/>
    </xf>
    <xf numFmtId="0" fontId="6" fillId="2" borderId="1" xfId="3" applyFont="1" applyFill="1" applyBorder="1" applyAlignment="1" applyProtection="1">
      <alignment horizontal="left" vertical="center" wrapText="1"/>
      <protection locked="0"/>
    </xf>
    <xf numFmtId="0" fontId="2" fillId="2" borderId="7" xfId="0" applyFont="1" applyFill="1" applyBorder="1" applyAlignment="1">
      <alignment vertical="center" wrapText="1"/>
    </xf>
    <xf numFmtId="165" fontId="2" fillId="2" borderId="6" xfId="2" applyNumberFormat="1" applyFont="1" applyFill="1" applyBorder="1" applyAlignment="1">
      <alignment horizontal="center" vertical="center"/>
    </xf>
    <xf numFmtId="3" fontId="2" fillId="2" borderId="7" xfId="0" applyNumberFormat="1" applyFont="1" applyFill="1" applyBorder="1" applyAlignment="1">
      <alignment vertical="center"/>
    </xf>
    <xf numFmtId="0" fontId="2" fillId="2" borderId="7" xfId="0" applyFont="1" applyFill="1" applyBorder="1"/>
    <xf numFmtId="165" fontId="2" fillId="2" borderId="7" xfId="2" applyNumberFormat="1" applyFont="1" applyFill="1" applyBorder="1" applyAlignment="1" applyProtection="1">
      <alignment horizontal="center" vertical="center"/>
      <protection locked="0"/>
    </xf>
    <xf numFmtId="165" fontId="2" fillId="2" borderId="7" xfId="0" applyNumberFormat="1" applyFont="1" applyFill="1" applyBorder="1"/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5" xfId="2" applyFont="1" applyFill="1" applyBorder="1" applyAlignment="1" applyProtection="1">
      <alignment vertical="top" wrapText="1"/>
      <protection locked="0"/>
    </xf>
    <xf numFmtId="0" fontId="2" fillId="2" borderId="5" xfId="2" applyFont="1" applyFill="1" applyBorder="1" applyAlignment="1" applyProtection="1">
      <alignment vertical="center" wrapText="1"/>
      <protection locked="0"/>
    </xf>
    <xf numFmtId="0" fontId="2" fillId="2" borderId="5" xfId="2" applyFont="1" applyFill="1" applyBorder="1" applyAlignment="1" applyProtection="1">
      <alignment horizontal="center" vertical="top" wrapText="1"/>
      <protection locked="0"/>
    </xf>
    <xf numFmtId="164" fontId="3" fillId="2" borderId="5" xfId="0" applyNumberFormat="1" applyFont="1" applyFill="1" applyBorder="1" applyAlignment="1">
      <alignment horizontal="center" vertical="center" wrapText="1"/>
    </xf>
    <xf numFmtId="165" fontId="2" fillId="2" borderId="1" xfId="3" applyNumberFormat="1" applyFont="1" applyFill="1" applyBorder="1" applyAlignment="1" applyProtection="1">
      <alignment horizontal="center" vertical="center"/>
      <protection locked="0"/>
    </xf>
    <xf numFmtId="165" fontId="3" fillId="2" borderId="5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top" wrapText="1"/>
    </xf>
    <xf numFmtId="165" fontId="5" fillId="2" borderId="0" xfId="0" applyNumberFormat="1" applyFont="1" applyFill="1" applyBorder="1" applyAlignment="1">
      <alignment horizontal="center" vertical="center" wrapText="1"/>
    </xf>
    <xf numFmtId="164" fontId="5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2" applyNumberFormat="1" applyFont="1" applyFill="1" applyBorder="1" applyAlignment="1">
      <alignment horizontal="center" vertical="center"/>
    </xf>
    <xf numFmtId="164" fontId="2" fillId="2" borderId="0" xfId="0" applyNumberFormat="1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/>
    </xf>
    <xf numFmtId="164" fontId="4" fillId="2" borderId="0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65" fontId="2" fillId="2" borderId="5" xfId="0" applyNumberFormat="1" applyFont="1" applyFill="1" applyBorder="1" applyAlignment="1">
      <alignment horizontal="center" vertical="center" wrapText="1"/>
    </xf>
    <xf numFmtId="165" fontId="2" fillId="2" borderId="7" xfId="0" applyNumberFormat="1" applyFont="1" applyFill="1" applyBorder="1" applyAlignment="1">
      <alignment horizontal="center" vertical="center" wrapText="1"/>
    </xf>
    <xf numFmtId="165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</cellXfs>
  <cellStyles count="4">
    <cellStyle name="Обычный" xfId="0" builtinId="0"/>
    <cellStyle name="Обычный 2" xfId="1"/>
    <cellStyle name="Обычный_план по постанове 1147" xfId="2"/>
    <cellStyle name="Обычный_Фонд ОНПС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Литейная">
      <a:dk1>
        <a:sysClr val="windowText" lastClr="000000"/>
      </a:dk1>
      <a:lt1>
        <a:sysClr val="window" lastClr="FFFFFF"/>
      </a:lt1>
      <a:dk2>
        <a:srgbClr val="676A55"/>
      </a:dk2>
      <a:lt2>
        <a:srgbClr val="EAEBDE"/>
      </a:lt2>
      <a:accent1>
        <a:srgbClr val="72A376"/>
      </a:accent1>
      <a:accent2>
        <a:srgbClr val="B0CCB0"/>
      </a:accent2>
      <a:accent3>
        <a:srgbClr val="A8CDD7"/>
      </a:accent3>
      <a:accent4>
        <a:srgbClr val="C0BEAF"/>
      </a:accent4>
      <a:accent5>
        <a:srgbClr val="CEC597"/>
      </a:accent5>
      <a:accent6>
        <a:srgbClr val="E8B7B7"/>
      </a:accent6>
      <a:hlink>
        <a:srgbClr val="DB5353"/>
      </a:hlink>
      <a:folHlink>
        <a:srgbClr val="903638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R49"/>
  <sheetViews>
    <sheetView tabSelected="1" zoomScale="53" zoomScaleNormal="53" workbookViewId="0">
      <selection activeCell="A11" sqref="A11:M11"/>
    </sheetView>
  </sheetViews>
  <sheetFormatPr defaultColWidth="9.140625" defaultRowHeight="18.75" x14ac:dyDescent="0.2"/>
  <cols>
    <col min="1" max="1" width="43.140625" style="18" customWidth="1"/>
    <col min="2" max="2" width="4.5703125" style="6" customWidth="1"/>
    <col min="3" max="3" width="68.28515625" style="16" customWidth="1"/>
    <col min="4" max="4" width="10.85546875" style="6" customWidth="1"/>
    <col min="5" max="5" width="26.28515625" style="16" customWidth="1"/>
    <col min="6" max="6" width="15.28515625" style="22" customWidth="1"/>
    <col min="7" max="7" width="10.7109375" style="7" customWidth="1"/>
    <col min="8" max="8" width="11.42578125" style="7" customWidth="1"/>
    <col min="9" max="9" width="19.7109375" style="22" customWidth="1"/>
    <col min="10" max="10" width="12.42578125" style="22" customWidth="1"/>
    <col min="11" max="11" width="8.42578125" style="7" customWidth="1"/>
    <col min="12" max="12" width="34.7109375" style="27" customWidth="1"/>
    <col min="13" max="13" width="17.7109375" style="1" customWidth="1"/>
    <col min="14" max="14" width="0.140625" style="1" hidden="1" customWidth="1"/>
    <col min="15" max="15" width="9.140625" style="1" hidden="1" customWidth="1"/>
    <col min="16" max="16" width="20.140625" style="1" customWidth="1"/>
    <col min="17" max="17" width="31.85546875" style="1" customWidth="1"/>
    <col min="18" max="18" width="9.140625" style="1"/>
    <col min="19" max="19" width="62.5703125" style="1" customWidth="1"/>
    <col min="20" max="16384" width="9.140625" style="1"/>
  </cols>
  <sheetData>
    <row r="1" spans="1:174" ht="101.25" customHeight="1" x14ac:dyDescent="0.2">
      <c r="K1" s="104" t="s">
        <v>85</v>
      </c>
      <c r="L1" s="104"/>
    </row>
    <row r="2" spans="1:174" ht="27" customHeight="1" x14ac:dyDescent="0.2">
      <c r="A2" s="105" t="s">
        <v>24</v>
      </c>
      <c r="B2" s="105"/>
      <c r="C2" s="105"/>
      <c r="D2" s="105"/>
      <c r="E2" s="105"/>
      <c r="F2" s="106"/>
      <c r="G2" s="106"/>
      <c r="H2" s="106"/>
      <c r="I2" s="106"/>
      <c r="J2" s="106"/>
      <c r="K2" s="106"/>
      <c r="L2" s="106"/>
      <c r="M2" s="105"/>
    </row>
    <row r="3" spans="1:174" ht="27.75" customHeight="1" x14ac:dyDescent="0.2">
      <c r="A3" s="19"/>
      <c r="B3" s="8"/>
      <c r="C3" s="107" t="s">
        <v>9</v>
      </c>
      <c r="D3" s="107"/>
      <c r="E3" s="107"/>
      <c r="F3" s="107"/>
      <c r="G3" s="107"/>
      <c r="H3" s="107"/>
      <c r="I3" s="107"/>
      <c r="J3" s="107"/>
      <c r="K3" s="107"/>
      <c r="L3" s="107"/>
      <c r="M3" s="28"/>
    </row>
    <row r="4" spans="1:174" ht="43.5" customHeight="1" x14ac:dyDescent="0.2">
      <c r="A4" s="108" t="s">
        <v>14</v>
      </c>
      <c r="B4" s="109" t="s">
        <v>2</v>
      </c>
      <c r="C4" s="110" t="s">
        <v>15</v>
      </c>
      <c r="D4" s="111" t="s">
        <v>16</v>
      </c>
      <c r="E4" s="110" t="s">
        <v>1</v>
      </c>
      <c r="F4" s="113" t="s">
        <v>3</v>
      </c>
      <c r="G4" s="113"/>
      <c r="H4" s="113"/>
      <c r="I4" s="113"/>
      <c r="J4" s="113"/>
      <c r="K4" s="113"/>
      <c r="L4" s="114" t="s">
        <v>21</v>
      </c>
      <c r="M4" s="115"/>
    </row>
    <row r="5" spans="1:174" s="33" customFormat="1" ht="25.5" customHeight="1" x14ac:dyDescent="0.2">
      <c r="A5" s="108"/>
      <c r="B5" s="109"/>
      <c r="C5" s="110"/>
      <c r="D5" s="112"/>
      <c r="E5" s="110"/>
      <c r="F5" s="116" t="s">
        <v>0</v>
      </c>
      <c r="G5" s="113" t="s">
        <v>17</v>
      </c>
      <c r="H5" s="113"/>
      <c r="I5" s="113"/>
      <c r="J5" s="113"/>
      <c r="K5" s="113"/>
      <c r="L5" s="109" t="s">
        <v>22</v>
      </c>
      <c r="M5" s="111" t="s">
        <v>23</v>
      </c>
      <c r="N5" s="35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</row>
    <row r="6" spans="1:174" ht="25.5" customHeight="1" x14ac:dyDescent="0.2">
      <c r="A6" s="108"/>
      <c r="B6" s="109"/>
      <c r="C6" s="110"/>
      <c r="D6" s="112"/>
      <c r="E6" s="110"/>
      <c r="F6" s="117"/>
      <c r="G6" s="120" t="s">
        <v>18</v>
      </c>
      <c r="H6" s="122" t="s">
        <v>20</v>
      </c>
      <c r="I6" s="123"/>
      <c r="J6" s="116" t="s">
        <v>4</v>
      </c>
      <c r="K6" s="120" t="s">
        <v>5</v>
      </c>
      <c r="L6" s="109"/>
      <c r="M6" s="112"/>
    </row>
    <row r="7" spans="1:174" ht="93" customHeight="1" x14ac:dyDescent="0.2">
      <c r="A7" s="108"/>
      <c r="B7" s="109"/>
      <c r="C7" s="110"/>
      <c r="D7" s="112"/>
      <c r="E7" s="110"/>
      <c r="F7" s="118"/>
      <c r="G7" s="121"/>
      <c r="H7" s="32" t="s">
        <v>19</v>
      </c>
      <c r="I7" s="23" t="s">
        <v>7</v>
      </c>
      <c r="J7" s="118"/>
      <c r="K7" s="121"/>
      <c r="L7" s="109"/>
      <c r="M7" s="119"/>
    </row>
    <row r="8" spans="1:174" s="3" customFormat="1" ht="19.5" customHeight="1" x14ac:dyDescent="0.2">
      <c r="A8" s="20">
        <v>1</v>
      </c>
      <c r="B8" s="2">
        <v>2</v>
      </c>
      <c r="C8" s="14">
        <v>3</v>
      </c>
      <c r="D8" s="2">
        <v>4</v>
      </c>
      <c r="E8" s="14">
        <v>5</v>
      </c>
      <c r="F8" s="26">
        <v>6</v>
      </c>
      <c r="G8" s="2">
        <v>7</v>
      </c>
      <c r="H8" s="2">
        <v>8</v>
      </c>
      <c r="I8" s="26">
        <v>9</v>
      </c>
      <c r="J8" s="26">
        <v>10</v>
      </c>
      <c r="K8" s="2">
        <v>11</v>
      </c>
      <c r="L8" s="2">
        <v>12</v>
      </c>
      <c r="M8" s="2">
        <v>13</v>
      </c>
    </row>
    <row r="9" spans="1:174" s="42" customFormat="1" ht="21.75" customHeight="1" x14ac:dyDescent="0.3">
      <c r="A9" s="125" t="s">
        <v>10</v>
      </c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7"/>
    </row>
    <row r="10" spans="1:174" s="3" customFormat="1" ht="215.25" customHeight="1" x14ac:dyDescent="0.2">
      <c r="A10" s="34" t="s">
        <v>29</v>
      </c>
      <c r="B10" s="45">
        <v>1</v>
      </c>
      <c r="C10" s="46" t="s">
        <v>32</v>
      </c>
      <c r="D10" s="46"/>
      <c r="E10" s="47" t="s">
        <v>8</v>
      </c>
      <c r="F10" s="38">
        <f>SUM(I10)</f>
        <v>199</v>
      </c>
      <c r="G10" s="48"/>
      <c r="H10" s="45"/>
      <c r="I10" s="49">
        <v>199</v>
      </c>
      <c r="J10" s="36"/>
      <c r="K10" s="48"/>
      <c r="L10" s="50" t="s">
        <v>45</v>
      </c>
      <c r="M10" s="45" t="s">
        <v>46</v>
      </c>
      <c r="Q10" s="5"/>
    </row>
    <row r="11" spans="1:174" s="3" customFormat="1" ht="27.75" customHeight="1" x14ac:dyDescent="0.2">
      <c r="A11" s="128" t="s">
        <v>11</v>
      </c>
      <c r="B11" s="129"/>
      <c r="C11" s="129"/>
      <c r="D11" s="129"/>
      <c r="E11" s="129"/>
      <c r="F11" s="129"/>
      <c r="G11" s="129"/>
      <c r="H11" s="129"/>
      <c r="I11" s="129"/>
      <c r="J11" s="129"/>
      <c r="K11" s="129"/>
      <c r="L11" s="129"/>
      <c r="M11" s="130"/>
      <c r="O11" s="4"/>
    </row>
    <row r="12" spans="1:174" s="42" customFormat="1" ht="332.25" customHeight="1" x14ac:dyDescent="0.3">
      <c r="A12" s="34" t="s">
        <v>29</v>
      </c>
      <c r="B12" s="51">
        <v>1</v>
      </c>
      <c r="C12" s="52" t="s">
        <v>47</v>
      </c>
      <c r="D12" s="53"/>
      <c r="E12" s="9" t="s">
        <v>8</v>
      </c>
      <c r="F12" s="38">
        <f>I12</f>
        <v>673.32799999999997</v>
      </c>
      <c r="G12" s="39"/>
      <c r="H12" s="40"/>
      <c r="I12" s="41">
        <v>673.32799999999997</v>
      </c>
      <c r="J12" s="54"/>
      <c r="K12" s="40"/>
      <c r="L12" s="55" t="s">
        <v>49</v>
      </c>
      <c r="M12" s="55" t="s">
        <v>48</v>
      </c>
      <c r="S12" s="56"/>
    </row>
    <row r="13" spans="1:174" ht="308.25" customHeight="1" x14ac:dyDescent="0.3">
      <c r="A13" s="34" t="s">
        <v>29</v>
      </c>
      <c r="B13" s="2">
        <v>2</v>
      </c>
      <c r="C13" s="52" t="s">
        <v>51</v>
      </c>
      <c r="D13" s="53"/>
      <c r="E13" s="9" t="s">
        <v>8</v>
      </c>
      <c r="F13" s="38">
        <v>871.69200000000001</v>
      </c>
      <c r="G13" s="57"/>
      <c r="H13" s="57"/>
      <c r="I13" s="41">
        <v>871.69200000000001</v>
      </c>
      <c r="J13" s="58"/>
      <c r="K13" s="57"/>
      <c r="L13" s="55" t="s">
        <v>50</v>
      </c>
      <c r="M13" s="55" t="s">
        <v>48</v>
      </c>
      <c r="S13" s="59"/>
    </row>
    <row r="14" spans="1:174" ht="308.25" customHeight="1" x14ac:dyDescent="0.2">
      <c r="A14" s="34" t="s">
        <v>29</v>
      </c>
      <c r="B14" s="2">
        <v>3</v>
      </c>
      <c r="C14" s="52" t="s">
        <v>73</v>
      </c>
      <c r="D14" s="53"/>
      <c r="E14" s="9" t="s">
        <v>8</v>
      </c>
      <c r="F14" s="38">
        <v>1690.6220000000001</v>
      </c>
      <c r="G14" s="57"/>
      <c r="H14" s="57"/>
      <c r="I14" s="41">
        <v>1690.6220000000001</v>
      </c>
      <c r="J14" s="58"/>
      <c r="K14" s="57"/>
      <c r="L14" s="55" t="s">
        <v>49</v>
      </c>
      <c r="M14" s="55" t="s">
        <v>48</v>
      </c>
    </row>
    <row r="15" spans="1:174" ht="315" customHeight="1" x14ac:dyDescent="0.3">
      <c r="A15" s="34" t="s">
        <v>29</v>
      </c>
      <c r="B15" s="51">
        <v>4</v>
      </c>
      <c r="C15" s="52" t="s">
        <v>63</v>
      </c>
      <c r="D15" s="53"/>
      <c r="E15" s="9" t="s">
        <v>8</v>
      </c>
      <c r="F15" s="38">
        <v>3303.7840000000001</v>
      </c>
      <c r="G15" s="57"/>
      <c r="H15" s="57"/>
      <c r="I15" s="60">
        <v>3303.7840000000001</v>
      </c>
      <c r="J15" s="58"/>
      <c r="K15" s="57"/>
      <c r="L15" s="55" t="s">
        <v>49</v>
      </c>
      <c r="M15" s="55" t="s">
        <v>48</v>
      </c>
    </row>
    <row r="16" spans="1:174" ht="309" customHeight="1" x14ac:dyDescent="0.2">
      <c r="A16" s="34" t="s">
        <v>29</v>
      </c>
      <c r="B16" s="2">
        <v>5</v>
      </c>
      <c r="C16" s="52" t="s">
        <v>64</v>
      </c>
      <c r="D16" s="53"/>
      <c r="E16" s="9" t="s">
        <v>8</v>
      </c>
      <c r="F16" s="38">
        <v>1835.2049999999999</v>
      </c>
      <c r="G16" s="57"/>
      <c r="H16" s="57"/>
      <c r="I16" s="60">
        <v>1835.2049999999999</v>
      </c>
      <c r="J16" s="58"/>
      <c r="K16" s="57"/>
      <c r="L16" s="55" t="s">
        <v>49</v>
      </c>
      <c r="M16" s="55" t="s">
        <v>48</v>
      </c>
    </row>
    <row r="17" spans="1:13" ht="312.75" customHeight="1" x14ac:dyDescent="0.2">
      <c r="A17" s="34" t="s">
        <v>29</v>
      </c>
      <c r="B17" s="2">
        <v>6</v>
      </c>
      <c r="C17" s="52" t="s">
        <v>60</v>
      </c>
      <c r="D17" s="53"/>
      <c r="E17" s="9" t="s">
        <v>8</v>
      </c>
      <c r="F17" s="38">
        <v>5206.5510000000004</v>
      </c>
      <c r="G17" s="57"/>
      <c r="H17" s="57"/>
      <c r="I17" s="60">
        <v>5206.5510000000004</v>
      </c>
      <c r="J17" s="58"/>
      <c r="K17" s="57"/>
      <c r="L17" s="55" t="s">
        <v>49</v>
      </c>
      <c r="M17" s="55" t="s">
        <v>48</v>
      </c>
    </row>
    <row r="18" spans="1:13" ht="318.75" customHeight="1" x14ac:dyDescent="0.2">
      <c r="A18" s="34" t="s">
        <v>29</v>
      </c>
      <c r="B18" s="98">
        <v>7</v>
      </c>
      <c r="C18" s="52" t="s">
        <v>57</v>
      </c>
      <c r="D18" s="53"/>
      <c r="E18" s="9" t="s">
        <v>8</v>
      </c>
      <c r="F18" s="38">
        <v>4247.027</v>
      </c>
      <c r="G18" s="57"/>
      <c r="H18" s="57"/>
      <c r="I18" s="60">
        <v>4247.027</v>
      </c>
      <c r="J18" s="58"/>
      <c r="K18" s="57"/>
      <c r="L18" s="55" t="s">
        <v>49</v>
      </c>
      <c r="M18" s="55" t="s">
        <v>48</v>
      </c>
    </row>
    <row r="19" spans="1:13" ht="318.75" customHeight="1" x14ac:dyDescent="0.3">
      <c r="A19" s="93" t="s">
        <v>29</v>
      </c>
      <c r="B19" s="51"/>
      <c r="C19" s="52" t="s">
        <v>75</v>
      </c>
      <c r="D19" s="53"/>
      <c r="E19" s="9" t="s">
        <v>8</v>
      </c>
      <c r="F19" s="38">
        <v>566.27700000000004</v>
      </c>
      <c r="G19" s="57"/>
      <c r="H19" s="57"/>
      <c r="I19" s="60">
        <v>566.27700000000004</v>
      </c>
      <c r="J19" s="58"/>
      <c r="K19" s="57"/>
      <c r="L19" s="55" t="s">
        <v>49</v>
      </c>
      <c r="M19" s="55" t="s">
        <v>48</v>
      </c>
    </row>
    <row r="20" spans="1:13" ht="318.75" customHeight="1" x14ac:dyDescent="0.3">
      <c r="A20" s="93" t="s">
        <v>29</v>
      </c>
      <c r="B20" s="51"/>
      <c r="C20" s="52" t="s">
        <v>76</v>
      </c>
      <c r="D20" s="53"/>
      <c r="E20" s="9" t="s">
        <v>8</v>
      </c>
      <c r="F20" s="38">
        <v>1151.0619999999999</v>
      </c>
      <c r="G20" s="57"/>
      <c r="H20" s="57"/>
      <c r="I20" s="60">
        <v>1151.0619999999999</v>
      </c>
      <c r="J20" s="58"/>
      <c r="K20" s="57"/>
      <c r="L20" s="55" t="s">
        <v>49</v>
      </c>
      <c r="M20" s="55" t="s">
        <v>48</v>
      </c>
    </row>
    <row r="21" spans="1:13" s="42" customFormat="1" ht="316.5" customHeight="1" x14ac:dyDescent="0.3">
      <c r="A21" s="34" t="s">
        <v>29</v>
      </c>
      <c r="B21" s="2">
        <v>8</v>
      </c>
      <c r="C21" s="17" t="s">
        <v>61</v>
      </c>
      <c r="D21" s="12"/>
      <c r="E21" s="9" t="s">
        <v>8</v>
      </c>
      <c r="F21" s="38">
        <v>1308.2380000000001</v>
      </c>
      <c r="G21" s="39"/>
      <c r="H21" s="40"/>
      <c r="I21" s="60">
        <v>1308.2380000000001</v>
      </c>
      <c r="J21" s="54"/>
      <c r="K21" s="40"/>
      <c r="L21" s="55" t="s">
        <v>49</v>
      </c>
      <c r="M21" s="55" t="s">
        <v>48</v>
      </c>
    </row>
    <row r="22" spans="1:13" s="42" customFormat="1" ht="305.25" customHeight="1" x14ac:dyDescent="0.3">
      <c r="A22" s="34" t="s">
        <v>29</v>
      </c>
      <c r="B22" s="2">
        <v>9</v>
      </c>
      <c r="C22" s="17" t="s">
        <v>65</v>
      </c>
      <c r="D22" s="12"/>
      <c r="E22" s="9" t="s">
        <v>8</v>
      </c>
      <c r="F22" s="38">
        <f t="shared" ref="F22:F34" si="0">I22</f>
        <v>962.43</v>
      </c>
      <c r="G22" s="39"/>
      <c r="H22" s="40"/>
      <c r="I22" s="60">
        <v>962.43</v>
      </c>
      <c r="J22" s="54"/>
      <c r="K22" s="40"/>
      <c r="L22" s="55" t="s">
        <v>49</v>
      </c>
      <c r="M22" s="55" t="s">
        <v>48</v>
      </c>
    </row>
    <row r="23" spans="1:13" s="42" customFormat="1" ht="314.25" customHeight="1" x14ac:dyDescent="0.3">
      <c r="A23" s="34" t="s">
        <v>29</v>
      </c>
      <c r="B23" s="51">
        <v>10</v>
      </c>
      <c r="C23" s="17" t="s">
        <v>56</v>
      </c>
      <c r="D23" s="12"/>
      <c r="E23" s="9" t="s">
        <v>8</v>
      </c>
      <c r="F23" s="38">
        <v>3018.0430000000001</v>
      </c>
      <c r="G23" s="39"/>
      <c r="H23" s="40"/>
      <c r="I23" s="60">
        <v>3018.0430000000001</v>
      </c>
      <c r="J23" s="54"/>
      <c r="K23" s="40"/>
      <c r="L23" s="55" t="s">
        <v>49</v>
      </c>
      <c r="M23" s="55" t="s">
        <v>39</v>
      </c>
    </row>
    <row r="24" spans="1:13" ht="305.25" customHeight="1" x14ac:dyDescent="0.2">
      <c r="A24" s="34" t="s">
        <v>29</v>
      </c>
      <c r="B24" s="2">
        <v>11</v>
      </c>
      <c r="C24" s="52" t="s">
        <v>62</v>
      </c>
      <c r="D24" s="53"/>
      <c r="E24" s="9" t="s">
        <v>8</v>
      </c>
      <c r="F24" s="38">
        <v>1199.155</v>
      </c>
      <c r="G24" s="57"/>
      <c r="H24" s="57"/>
      <c r="I24" s="60">
        <v>1199.155</v>
      </c>
      <c r="J24" s="58"/>
      <c r="K24" s="57"/>
      <c r="L24" s="55" t="s">
        <v>49</v>
      </c>
      <c r="M24" s="55" t="s">
        <v>48</v>
      </c>
    </row>
    <row r="25" spans="1:13" ht="305.25" customHeight="1" x14ac:dyDescent="0.2">
      <c r="A25" s="93" t="s">
        <v>29</v>
      </c>
      <c r="B25" s="2"/>
      <c r="C25" s="17" t="s">
        <v>78</v>
      </c>
      <c r="D25" s="53" t="s">
        <v>77</v>
      </c>
      <c r="E25" s="9"/>
      <c r="F25" s="38">
        <v>420.47</v>
      </c>
      <c r="G25" s="57"/>
      <c r="H25" s="57"/>
      <c r="I25" s="60">
        <v>420.47</v>
      </c>
      <c r="J25" s="58"/>
      <c r="K25" s="57"/>
      <c r="L25" s="55" t="s">
        <v>49</v>
      </c>
      <c r="M25" s="55" t="s">
        <v>48</v>
      </c>
    </row>
    <row r="26" spans="1:13" ht="313.5" customHeight="1" x14ac:dyDescent="0.2">
      <c r="A26" s="34" t="s">
        <v>29</v>
      </c>
      <c r="B26" s="2">
        <v>12</v>
      </c>
      <c r="C26" s="52" t="s">
        <v>66</v>
      </c>
      <c r="D26" s="53"/>
      <c r="E26" s="9" t="s">
        <v>8</v>
      </c>
      <c r="F26" s="38">
        <v>2353.4679999999998</v>
      </c>
      <c r="G26" s="57"/>
      <c r="H26" s="57"/>
      <c r="I26" s="60">
        <v>2353.4679999999998</v>
      </c>
      <c r="J26" s="58"/>
      <c r="K26" s="57"/>
      <c r="L26" s="55" t="s">
        <v>49</v>
      </c>
      <c r="M26" s="55" t="s">
        <v>48</v>
      </c>
    </row>
    <row r="27" spans="1:13" ht="310.5" customHeight="1" x14ac:dyDescent="0.3">
      <c r="A27" s="34" t="s">
        <v>29</v>
      </c>
      <c r="B27" s="51">
        <v>13</v>
      </c>
      <c r="C27" s="52" t="s">
        <v>55</v>
      </c>
      <c r="D27" s="53"/>
      <c r="E27" s="9" t="s">
        <v>8</v>
      </c>
      <c r="F27" s="38">
        <v>3405.8110000000001</v>
      </c>
      <c r="G27" s="57"/>
      <c r="H27" s="57"/>
      <c r="I27" s="60">
        <v>3405.8110000000001</v>
      </c>
      <c r="J27" s="58"/>
      <c r="K27" s="57"/>
      <c r="L27" s="55" t="s">
        <v>49</v>
      </c>
      <c r="M27" s="55" t="s">
        <v>48</v>
      </c>
    </row>
    <row r="28" spans="1:13" ht="310.5" customHeight="1" x14ac:dyDescent="0.3">
      <c r="A28" s="93" t="s">
        <v>29</v>
      </c>
      <c r="B28" s="51"/>
      <c r="C28" s="52" t="s">
        <v>79</v>
      </c>
      <c r="D28" s="53"/>
      <c r="E28" s="9" t="s">
        <v>8</v>
      </c>
      <c r="F28" s="38">
        <v>4459.2790000000005</v>
      </c>
      <c r="G28" s="57"/>
      <c r="H28" s="57"/>
      <c r="I28" s="60">
        <v>4459.2790000000005</v>
      </c>
      <c r="J28" s="58"/>
      <c r="K28" s="57"/>
      <c r="L28" s="55" t="s">
        <v>49</v>
      </c>
      <c r="M28" s="55" t="s">
        <v>48</v>
      </c>
    </row>
    <row r="29" spans="1:13" ht="309" customHeight="1" x14ac:dyDescent="0.3">
      <c r="A29" s="34" t="s">
        <v>29</v>
      </c>
      <c r="B29" s="51"/>
      <c r="C29" s="52" t="s">
        <v>52</v>
      </c>
      <c r="D29" s="53"/>
      <c r="E29" s="9" t="s">
        <v>8</v>
      </c>
      <c r="F29" s="38">
        <v>674.84799999999996</v>
      </c>
      <c r="G29" s="57"/>
      <c r="H29" s="57"/>
      <c r="I29" s="60">
        <v>674.84799999999996</v>
      </c>
      <c r="J29" s="58"/>
      <c r="K29" s="57"/>
      <c r="L29" s="55" t="s">
        <v>49</v>
      </c>
      <c r="M29" s="55" t="s">
        <v>48</v>
      </c>
    </row>
    <row r="30" spans="1:13" ht="321" customHeight="1" x14ac:dyDescent="0.2">
      <c r="A30" s="34" t="s">
        <v>29</v>
      </c>
      <c r="B30" s="2">
        <v>14</v>
      </c>
      <c r="C30" s="52" t="s">
        <v>67</v>
      </c>
      <c r="D30" s="53"/>
      <c r="E30" s="9" t="s">
        <v>8</v>
      </c>
      <c r="F30" s="38">
        <v>2689.1750000000002</v>
      </c>
      <c r="G30" s="57"/>
      <c r="H30" s="57"/>
      <c r="I30" s="60">
        <v>2689.1750000000002</v>
      </c>
      <c r="J30" s="58"/>
      <c r="K30" s="57"/>
      <c r="L30" s="55" t="s">
        <v>49</v>
      </c>
      <c r="M30" s="55" t="s">
        <v>48</v>
      </c>
    </row>
    <row r="31" spans="1:13" ht="318" customHeight="1" x14ac:dyDescent="0.2">
      <c r="A31" s="34" t="s">
        <v>29</v>
      </c>
      <c r="B31" s="2">
        <v>15</v>
      </c>
      <c r="C31" s="52" t="s">
        <v>54</v>
      </c>
      <c r="D31" s="53"/>
      <c r="E31" s="9" t="s">
        <v>8</v>
      </c>
      <c r="F31" s="38">
        <v>1282.818</v>
      </c>
      <c r="G31" s="57"/>
      <c r="H31" s="57"/>
      <c r="I31" s="60">
        <v>1282.818</v>
      </c>
      <c r="J31" s="58"/>
      <c r="K31" s="57"/>
      <c r="L31" s="55" t="s">
        <v>49</v>
      </c>
      <c r="M31" s="55" t="s">
        <v>48</v>
      </c>
    </row>
    <row r="32" spans="1:13" ht="315.75" customHeight="1" x14ac:dyDescent="0.3">
      <c r="A32" s="34" t="s">
        <v>29</v>
      </c>
      <c r="B32" s="51">
        <v>16</v>
      </c>
      <c r="C32" s="52" t="s">
        <v>53</v>
      </c>
      <c r="D32" s="53"/>
      <c r="E32" s="9" t="s">
        <v>8</v>
      </c>
      <c r="F32" s="38">
        <v>1944.729</v>
      </c>
      <c r="G32" s="57"/>
      <c r="H32" s="57"/>
      <c r="I32" s="60">
        <v>1944.729</v>
      </c>
      <c r="J32" s="58"/>
      <c r="K32" s="57"/>
      <c r="L32" s="61" t="s">
        <v>49</v>
      </c>
      <c r="M32" s="55" t="s">
        <v>48</v>
      </c>
    </row>
    <row r="33" spans="1:17" ht="175.5" customHeight="1" x14ac:dyDescent="0.2">
      <c r="A33" s="34" t="s">
        <v>29</v>
      </c>
      <c r="B33" s="2">
        <v>17</v>
      </c>
      <c r="C33" s="52" t="s">
        <v>44</v>
      </c>
      <c r="D33" s="53"/>
      <c r="E33" s="9" t="s">
        <v>8</v>
      </c>
      <c r="F33" s="38">
        <v>12071.946</v>
      </c>
      <c r="G33" s="57"/>
      <c r="H33" s="57"/>
      <c r="I33" s="62">
        <v>12071.946</v>
      </c>
      <c r="J33" s="58"/>
      <c r="K33" s="57"/>
      <c r="L33" s="55" t="s">
        <v>42</v>
      </c>
      <c r="M33" s="61" t="s">
        <v>37</v>
      </c>
      <c r="Q33" s="5"/>
    </row>
    <row r="34" spans="1:17" ht="202.5" customHeight="1" x14ac:dyDescent="0.2">
      <c r="A34" s="34" t="s">
        <v>29</v>
      </c>
      <c r="B34" s="2">
        <v>18</v>
      </c>
      <c r="C34" s="52" t="s">
        <v>34</v>
      </c>
      <c r="D34" s="53"/>
      <c r="E34" s="9" t="s">
        <v>8</v>
      </c>
      <c r="F34" s="38">
        <f t="shared" si="0"/>
        <v>199</v>
      </c>
      <c r="G34" s="57"/>
      <c r="H34" s="57"/>
      <c r="I34" s="60">
        <v>199</v>
      </c>
      <c r="J34" s="58"/>
      <c r="K34" s="57"/>
      <c r="L34" s="63" t="s">
        <v>33</v>
      </c>
      <c r="M34" s="90" t="s">
        <v>72</v>
      </c>
      <c r="Q34" s="5"/>
    </row>
    <row r="35" spans="1:17" s="64" customFormat="1" ht="35.25" customHeight="1" x14ac:dyDescent="0.3">
      <c r="A35" s="125" t="s">
        <v>12</v>
      </c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7"/>
    </row>
    <row r="36" spans="1:17" s="42" customFormat="1" ht="291" customHeight="1" x14ac:dyDescent="0.3">
      <c r="A36" s="34" t="s">
        <v>29</v>
      </c>
      <c r="B36" s="65">
        <v>1</v>
      </c>
      <c r="C36" s="66" t="s">
        <v>40</v>
      </c>
      <c r="D36" s="65"/>
      <c r="E36" s="9" t="s">
        <v>8</v>
      </c>
      <c r="F36" s="23">
        <f t="shared" ref="F36:F37" si="1">SUM(I36)</f>
        <v>16731.02</v>
      </c>
      <c r="G36" s="40"/>
      <c r="H36" s="40"/>
      <c r="I36" s="67">
        <v>16731.02</v>
      </c>
      <c r="J36" s="54"/>
      <c r="K36" s="40"/>
      <c r="L36" s="68" t="s">
        <v>41</v>
      </c>
      <c r="M36" s="37" t="s">
        <v>71</v>
      </c>
      <c r="Q36" s="43"/>
    </row>
    <row r="37" spans="1:17" ht="204" customHeight="1" x14ac:dyDescent="0.2">
      <c r="A37" s="81" t="s">
        <v>29</v>
      </c>
      <c r="B37" s="82">
        <v>2</v>
      </c>
      <c r="C37" s="83" t="s">
        <v>26</v>
      </c>
      <c r="D37" s="84"/>
      <c r="E37" s="85" t="s">
        <v>8</v>
      </c>
      <c r="F37" s="23">
        <f t="shared" si="1"/>
        <v>25000</v>
      </c>
      <c r="G37" s="86"/>
      <c r="H37" s="86"/>
      <c r="I37" s="87">
        <v>25000</v>
      </c>
      <c r="J37" s="88"/>
      <c r="K37" s="86"/>
      <c r="L37" s="89" t="s">
        <v>69</v>
      </c>
      <c r="M37" s="80" t="s">
        <v>70</v>
      </c>
      <c r="Q37" s="5"/>
    </row>
    <row r="38" spans="1:17" ht="26.25" customHeight="1" x14ac:dyDescent="0.2">
      <c r="A38" s="128" t="s">
        <v>25</v>
      </c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30"/>
      <c r="Q38" s="5"/>
    </row>
    <row r="39" spans="1:17" ht="90.75" customHeight="1" x14ac:dyDescent="0.2">
      <c r="A39" s="93" t="s">
        <v>29</v>
      </c>
      <c r="B39" s="99">
        <v>1</v>
      </c>
      <c r="C39" s="20" t="s">
        <v>80</v>
      </c>
      <c r="D39" s="92"/>
      <c r="E39" s="9" t="s">
        <v>8</v>
      </c>
      <c r="F39" s="99">
        <v>570.98400000000004</v>
      </c>
      <c r="G39" s="100"/>
      <c r="H39" s="92"/>
      <c r="I39" s="2">
        <v>570.98400000000004</v>
      </c>
      <c r="J39" s="92"/>
      <c r="K39" s="100"/>
      <c r="L39" s="101" t="s">
        <v>81</v>
      </c>
      <c r="M39" s="2" t="s">
        <v>82</v>
      </c>
      <c r="Q39" s="5"/>
    </row>
    <row r="40" spans="1:17" ht="114" customHeight="1" x14ac:dyDescent="0.2">
      <c r="A40" s="34" t="s">
        <v>29</v>
      </c>
      <c r="B40" s="2">
        <v>2</v>
      </c>
      <c r="C40" s="69" t="s">
        <v>38</v>
      </c>
      <c r="D40" s="70"/>
      <c r="E40" s="9" t="s">
        <v>8</v>
      </c>
      <c r="F40" s="38">
        <f t="shared" ref="F40:F43" si="2">SUM(I40)</f>
        <v>800</v>
      </c>
      <c r="G40" s="57"/>
      <c r="H40" s="57"/>
      <c r="I40" s="41">
        <v>800</v>
      </c>
      <c r="J40" s="58"/>
      <c r="K40" s="57"/>
      <c r="L40" s="79" t="s">
        <v>68</v>
      </c>
      <c r="M40" s="94" t="s">
        <v>83</v>
      </c>
      <c r="Q40" s="5"/>
    </row>
    <row r="41" spans="1:17" ht="22.5" customHeight="1" x14ac:dyDescent="0.2">
      <c r="A41" s="128" t="s">
        <v>13</v>
      </c>
      <c r="B41" s="129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30"/>
    </row>
    <row r="42" spans="1:17" ht="222" customHeight="1" x14ac:dyDescent="0.2">
      <c r="A42" s="34" t="s">
        <v>28</v>
      </c>
      <c r="B42" s="12">
        <v>1</v>
      </c>
      <c r="C42" s="71" t="s">
        <v>27</v>
      </c>
      <c r="D42" s="72"/>
      <c r="E42" s="9" t="s">
        <v>8</v>
      </c>
      <c r="F42" s="38">
        <f t="shared" si="2"/>
        <v>50</v>
      </c>
      <c r="G42" s="57"/>
      <c r="H42" s="57"/>
      <c r="I42" s="60">
        <v>50</v>
      </c>
      <c r="J42" s="58"/>
      <c r="K42" s="57"/>
      <c r="L42" s="32" t="s">
        <v>36</v>
      </c>
      <c r="M42" s="33" t="s">
        <v>35</v>
      </c>
      <c r="Q42" s="5"/>
    </row>
    <row r="43" spans="1:17" ht="116.25" customHeight="1" x14ac:dyDescent="0.2">
      <c r="A43" s="34" t="s">
        <v>29</v>
      </c>
      <c r="B43" s="12">
        <v>2</v>
      </c>
      <c r="C43" s="71" t="s">
        <v>31</v>
      </c>
      <c r="D43" s="72"/>
      <c r="E43" s="9" t="s">
        <v>8</v>
      </c>
      <c r="F43" s="38">
        <f t="shared" si="2"/>
        <v>50</v>
      </c>
      <c r="G43" s="57"/>
      <c r="H43" s="57"/>
      <c r="I43" s="60">
        <v>50</v>
      </c>
      <c r="J43" s="58"/>
      <c r="K43" s="57"/>
      <c r="L43" s="32" t="s">
        <v>30</v>
      </c>
      <c r="M43" s="33" t="s">
        <v>43</v>
      </c>
      <c r="Q43" s="5"/>
    </row>
    <row r="44" spans="1:17" s="42" customFormat="1" ht="165.75" customHeight="1" x14ac:dyDescent="0.3">
      <c r="A44" s="93" t="s">
        <v>29</v>
      </c>
      <c r="B44" s="102">
        <v>3</v>
      </c>
      <c r="C44" s="37" t="s">
        <v>74</v>
      </c>
      <c r="D44" s="102"/>
      <c r="E44" s="9" t="s">
        <v>8</v>
      </c>
      <c r="F44" s="103">
        <f t="shared" ref="F44" si="3">SUM(I44)</f>
        <v>1000</v>
      </c>
      <c r="G44" s="39"/>
      <c r="H44" s="40"/>
      <c r="I44" s="60">
        <v>1000</v>
      </c>
      <c r="J44" s="54"/>
      <c r="K44" s="40"/>
      <c r="L44" s="102" t="s">
        <v>58</v>
      </c>
      <c r="M44" s="94" t="s">
        <v>59</v>
      </c>
      <c r="Q44" s="44"/>
    </row>
    <row r="45" spans="1:17" s="42" customFormat="1" ht="165.75" customHeight="1" x14ac:dyDescent="0.3">
      <c r="A45" s="93" t="s">
        <v>29</v>
      </c>
      <c r="B45" s="73"/>
      <c r="C45" s="37" t="s">
        <v>84</v>
      </c>
      <c r="D45" s="73"/>
      <c r="E45" s="9" t="s">
        <v>8</v>
      </c>
      <c r="F45" s="74">
        <v>250</v>
      </c>
      <c r="G45" s="75"/>
      <c r="H45" s="76"/>
      <c r="I45" s="77">
        <v>250</v>
      </c>
      <c r="J45" s="78"/>
      <c r="K45" s="76"/>
      <c r="L45" s="102" t="s">
        <v>58</v>
      </c>
      <c r="M45" s="94" t="s">
        <v>59</v>
      </c>
      <c r="Q45" s="44"/>
    </row>
    <row r="46" spans="1:17" ht="33" customHeight="1" x14ac:dyDescent="0.2">
      <c r="A46" s="21" t="s">
        <v>6</v>
      </c>
      <c r="B46" s="12"/>
      <c r="C46" s="15"/>
      <c r="D46" s="12"/>
      <c r="E46" s="17"/>
      <c r="F46" s="91">
        <v>100185.962</v>
      </c>
      <c r="G46" s="10"/>
      <c r="H46" s="10"/>
      <c r="I46" s="24">
        <v>100185.962</v>
      </c>
      <c r="J46" s="25"/>
      <c r="K46" s="10"/>
      <c r="L46" s="11"/>
      <c r="M46" s="29"/>
      <c r="Q46" s="5"/>
    </row>
    <row r="47" spans="1:17" s="13" customFormat="1" ht="22.5" customHeight="1" x14ac:dyDescent="0.2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30"/>
    </row>
    <row r="48" spans="1:17" ht="41.25" customHeight="1" x14ac:dyDescent="0.2">
      <c r="A48" s="131" t="s">
        <v>86</v>
      </c>
      <c r="B48" s="131"/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31"/>
    </row>
    <row r="49" spans="4:8" x14ac:dyDescent="0.2">
      <c r="D49" s="8"/>
      <c r="E49" s="95"/>
      <c r="F49" s="96"/>
      <c r="G49" s="97"/>
      <c r="H49" s="97"/>
    </row>
  </sheetData>
  <mergeCells count="25">
    <mergeCell ref="A48:L48"/>
    <mergeCell ref="J6:J7"/>
    <mergeCell ref="K6:K7"/>
    <mergeCell ref="A47:L47"/>
    <mergeCell ref="A9:M9"/>
    <mergeCell ref="A11:M11"/>
    <mergeCell ref="A35:M35"/>
    <mergeCell ref="A38:M38"/>
    <mergeCell ref="A41:M41"/>
    <mergeCell ref="K1:L1"/>
    <mergeCell ref="A2:M2"/>
    <mergeCell ref="C3:L3"/>
    <mergeCell ref="A4:A7"/>
    <mergeCell ref="B4:B7"/>
    <mergeCell ref="C4:C7"/>
    <mergeCell ref="D4:D7"/>
    <mergeCell ref="E4:E7"/>
    <mergeCell ref="F4:K4"/>
    <mergeCell ref="L4:M4"/>
    <mergeCell ref="F5:F7"/>
    <mergeCell ref="G5:K5"/>
    <mergeCell ref="L5:L7"/>
    <mergeCell ref="M5:M7"/>
    <mergeCell ref="G6:G7"/>
    <mergeCell ref="H6:I6"/>
  </mergeCells>
  <pageMargins left="0.59055118110236227" right="0" top="0.55118110236220474" bottom="0.19685039370078741" header="0.43307086614173229" footer="0.35433070866141736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план 2019  (2)</vt:lpstr>
      <vt:lpstr>'план 2019  (2)'!Область_печати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cp:lastPrinted>2019-01-21T12:12:08Z</cp:lastPrinted>
  <dcterms:created xsi:type="dcterms:W3CDTF">2010-10-15T07:21:08Z</dcterms:created>
  <dcterms:modified xsi:type="dcterms:W3CDTF">2019-01-21T13:15:02Z</dcterms:modified>
</cp:coreProperties>
</file>