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15" yWindow="1485" windowWidth="20730" windowHeight="9015" tabRatio="596"/>
  </bookViews>
  <sheets>
    <sheet name="план 2019  (2)" sheetId="8" r:id="rId1"/>
  </sheets>
  <definedNames>
    <definedName name="_xlnm.Print_Area" localSheetId="0">'план 2019  (2)'!$A$1:$M$29</definedName>
  </definedNames>
  <calcPr calcId="145621"/>
</workbook>
</file>

<file path=xl/calcChain.xml><?xml version="1.0" encoding="utf-8"?>
<calcChain xmlns="http://schemas.openxmlformats.org/spreadsheetml/2006/main">
  <c r="P11" i="8" l="1"/>
  <c r="P12" i="8"/>
  <c r="P13" i="8"/>
  <c r="P14" i="8"/>
  <c r="P15" i="8"/>
  <c r="P16" i="8"/>
  <c r="P17" i="8"/>
  <c r="P18" i="8"/>
  <c r="P19" i="8"/>
  <c r="P20" i="8"/>
  <c r="P21" i="8"/>
  <c r="P22" i="8"/>
  <c r="P24" i="8"/>
  <c r="P25" i="8"/>
  <c r="P26" i="8"/>
  <c r="P10" i="8"/>
  <c r="F26" i="8"/>
  <c r="F25" i="8"/>
  <c r="F23" i="8"/>
  <c r="P23" i="8" s="1"/>
  <c r="P27" i="8" s="1"/>
  <c r="F22" i="8"/>
  <c r="F20" i="8"/>
  <c r="F19" i="8"/>
  <c r="F13" i="8"/>
  <c r="F14" i="8"/>
  <c r="F15" i="8"/>
  <c r="F16" i="8"/>
  <c r="F17" i="8"/>
  <c r="F12" i="8"/>
  <c r="F10" i="8"/>
</calcChain>
</file>

<file path=xl/sharedStrings.xml><?xml version="1.0" encoding="utf-8"?>
<sst xmlns="http://schemas.openxmlformats.org/spreadsheetml/2006/main" count="91" uniqueCount="63">
  <si>
    <t>Всього</t>
  </si>
  <si>
    <t>Місце реалізації, замовник заходу, відповідальні за виконання</t>
  </si>
  <si>
    <t>№ з/п</t>
  </si>
  <si>
    <t xml:space="preserve">Витрати на реалізацію, тис. грн.    </t>
  </si>
  <si>
    <t xml:space="preserve">підприємств </t>
  </si>
  <si>
    <t>інших джерел</t>
  </si>
  <si>
    <t xml:space="preserve"> Всього</t>
  </si>
  <si>
    <t>Фонд ОНПС міста, району, ОТГ</t>
  </si>
  <si>
    <t xml:space="preserve">  Замовник-Курахівська міська рада (ЄДРПОУ 04053298)</t>
  </si>
  <si>
    <t>2. ОХОРОНА І РАЦІОНАЛЬНЕ ВИКОРИСТАННЯ ВОДНИХ РЕСУРСІВ</t>
  </si>
  <si>
    <t>3. ОХОРОНА І РАЦІОНАЛЬНЕ ВИКОРИСТАННЯ ЗЕМЕЛЬ ТА МІНЕРАЛЬНИХ РЕСУРІВ.</t>
  </si>
  <si>
    <t>4. ОХОРОНА І РАЦІОНАЛЬНЕ  ВИКОРИСТАННЯ ПРИРОДНИХ РОСЛИННИХ РЕСУРСІВ, РЕСУРСІВ ТВАРИННОГО СВІТУ ТА ЗБЕРЕЖЕННЯ ПРИРОДНО-ЗАПОВІДНОГО ФОНДУ.</t>
  </si>
  <si>
    <t>6. НАУКА, ІНФОРМАЦІЯ, ОСВІТА ТА МОНІТОРИНГ ОХОРОНИ НАВКОЛИШНЬОГО ПРИРОДНОГО СЕРЕДОВИЩА.</t>
  </si>
  <si>
    <t>№ і назва завдання Стратегії розвитку Донецької області на період до 2020 року або стратегії розвитку міста (району, ОТГ)</t>
  </si>
  <si>
    <t>Зміст заходу</t>
  </si>
  <si>
    <t>Термін виконання</t>
  </si>
  <si>
    <t xml:space="preserve">У тому числі за рахунок коштів:  </t>
  </si>
  <si>
    <t>Державного фонду ОНПС</t>
  </si>
  <si>
    <t>Обласного фонду ОНПС</t>
  </si>
  <si>
    <t>місцевих бюджетів</t>
  </si>
  <si>
    <t>Очікувані екологічні результати</t>
  </si>
  <si>
    <t>Найменування показника</t>
  </si>
  <si>
    <t>Значення показника</t>
  </si>
  <si>
    <t xml:space="preserve">      Заходи щодо забезпечення виконання завдань Програми економічного і соціального розвитку  міста Курахове Мар'їнського району </t>
  </si>
  <si>
    <t>Реконструкція Курахівського міського парку "Ювілейній" Мар'їнського району Донецької області, І черга</t>
  </si>
  <si>
    <t>4.2.5. Усувати екологічні загрози, в тому числі які виникли внаслідок проведення АТО.</t>
  </si>
  <si>
    <t>проведення вимірів дослідження атмосферного повітря</t>
  </si>
  <si>
    <r>
      <t xml:space="preserve">Придбання насосного та технологічного обладнання для заміни такого, що використало свої технічні можливості для каналізаційних насосних станцій  </t>
    </r>
    <r>
      <rPr>
        <b/>
        <sz val="14"/>
        <rFont val="Times New Roman"/>
        <family val="1"/>
        <charset val="204"/>
      </rPr>
      <t xml:space="preserve">(придбання насосів, зворотнього клапану та засувок для ФНС №1, №2, №3, №4, №5 та очисних споруд) </t>
    </r>
    <r>
      <rPr>
        <sz val="14"/>
        <rFont val="Times New Roman"/>
        <family val="1"/>
        <charset val="204"/>
      </rPr>
      <t>п. 2 ПКМУ 1147</t>
    </r>
  </si>
  <si>
    <t>Проведення обстеження грунтів,п. 34  ПКМУ № 1147</t>
  </si>
  <si>
    <t>надання інформації в режимі on-line цілодобово</t>
  </si>
  <si>
    <t>Придбання для ФНС:  насосів (8 од.), засувки (6 од.) зворотній клапан (2 од.)</t>
  </si>
  <si>
    <t>18 од.</t>
  </si>
  <si>
    <t xml:space="preserve">Розроблено проектно-кошторисну документацію </t>
  </si>
  <si>
    <t>1 од.</t>
  </si>
  <si>
    <t xml:space="preserve">Збільшення площі зелених насаджень, озеленення території у межах І черги </t>
  </si>
  <si>
    <t>58497,75 м2</t>
  </si>
  <si>
    <t>2734060,15 м2</t>
  </si>
  <si>
    <t>10 проб стану грунтів</t>
  </si>
  <si>
    <t xml:space="preserve">Покращення  стану ґрунтів на території міста шляхом проведення  оцінки негативного впливу результатів господарської діяльності підприємств на земельні ресурси </t>
  </si>
  <si>
    <t xml:space="preserve">Захист від підтоплення та затоплення території на ділянці, загальною площею м/кв. </t>
  </si>
  <si>
    <t xml:space="preserve">Захист від підтоплення та затоплення території на ділянці, загальною площею м/кв.  </t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</si>
  <si>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Пушкіна і Лермонтова та проспектами Соборний і Запорізький з проведенням заходів з інженерного захисту від підтоплення житлових будинків №№ 1, 3, 7, 9 по вул. Пушкіна, №№ 4, 6, 8, 10 по вул. Лермонтова, №№ 11, 17 по пр. Соборний, №№ 22, 24, 26, 28, 30, 32, 34, 36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22 по пр. Запорізький</t>
    </r>
    <r>
      <rPr>
        <sz val="14"/>
        <rFont val="Times New Roman"/>
        <family val="1"/>
        <charset val="204"/>
      </rPr>
      <t>" (п. 25 ПКМУ № 1147)</t>
    </r>
  </si>
  <si>
    <t>367 м/кв</t>
  </si>
  <si>
    <t>(розділ  «Охорона навколишнього природного середовища») на 2020 рік</t>
  </si>
  <si>
    <t>147,85 м/кв</t>
  </si>
  <si>
    <t>155,4 м/кв</t>
  </si>
  <si>
    <r>
      <t xml:space="preserve"> Розроблення проектно-кошторисної доккументації , а саме: "</t>
    </r>
    <r>
      <rPr>
        <b/>
        <sz val="14"/>
        <rFont val="Times New Roman"/>
        <family val="1"/>
        <charset val="204"/>
      </rPr>
      <t>Реконструкція очисних споруд м.Курахове Мар'їнського району Донецької області</t>
    </r>
    <r>
      <rPr>
        <sz val="14"/>
        <rFont val="Times New Roman"/>
        <family val="1"/>
        <charset val="204"/>
      </rPr>
      <t xml:space="preserve">"  (п.78 ПКМУ 1147) 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</si>
  <si>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Лермонтова та Побєди та проспектами Соборний і Запорізький з проведенням заходів з інженерного захисту від підтоплення житлових будинків №№ 25, 29, 31, 33 по просп. Соборний, №№ 3, 5, 7 по вул. Лермонтова,  №№ 44, 46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 xml:space="preserve">Житловий будинок № 7 по вул. Лермонтова 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</si>
  <si>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Лермонтова та Побєди та проспектами Соборний і Запорізький з проведенням заходів з інженерного захисту від підтоплення житлових будинків №№ 25, 29, 31, 33 по просп. Соборний, №№ 3, 5, 7 по вул. Лермонтова,  №№ 44, 46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25 по пр. Соборний</t>
    </r>
    <r>
      <rPr>
        <sz val="14"/>
        <rFont val="Times New Roman"/>
        <family val="1"/>
        <charset val="204"/>
      </rPr>
      <t>" (п. 25 ПКМУ № 1147)</t>
    </r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</si>
  <si>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Лермонтова та Побєди та проспектами Соборний і Запорізький з проведенням заходів з інженерного захисту від підтоплення житлових будинків №№ 25, 29, 31, 33 по просп. Соборний, №№ 3, 5, 7 по вул. Лермонтова,  №№ 44, 46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29 по пр. Соборний</t>
    </r>
    <r>
      <rPr>
        <sz val="14"/>
        <rFont val="Times New Roman"/>
        <family val="1"/>
        <charset val="204"/>
      </rPr>
      <t>" (п.25 ПКМУ № 1147)</t>
    </r>
  </si>
  <si>
    <t>Покрашення екологічного стану населених пунктів шляхом здійснення заходів озеленення, оновлення існуючих насаджень. 
Зменшення впливу негативних факторів на здоров’я населення</t>
  </si>
  <si>
    <t>5. РАЦІОНАЛЬНЕ  ВИКОРИСТАННЯ І ЗБЕРІГАННЯ ВІДХОДІВ ВИРОБНИЦТВА І ПОБУТОВИХ ВІДХОДІВ.</t>
  </si>
  <si>
    <t>Придбання обладнання для збору ТПВ, а саме контейнерів для роздільного збору відходів,  п. 68 ПКМУ № 1147</t>
  </si>
  <si>
    <t>Будівництво комплексу сортування твердих побутових відходів у м.Курахове (корегування) (п.68 ПКМУ 1147)</t>
  </si>
  <si>
    <r>
      <t>Придбання контейнерів  об'ємом 1,5 м</t>
    </r>
    <r>
      <rPr>
        <vertAlign val="superscript"/>
        <sz val="14"/>
        <rFont val="Times New Roman"/>
        <family val="1"/>
        <charset val="204"/>
      </rPr>
      <t>3</t>
    </r>
    <r>
      <rPr>
        <sz val="14"/>
        <rFont val="Times New Roman"/>
        <family val="1"/>
        <charset val="204"/>
      </rPr>
      <t xml:space="preserve"> </t>
    </r>
  </si>
  <si>
    <t>20 од.</t>
  </si>
  <si>
    <t>Сортування  твердих побутових відходів</t>
  </si>
  <si>
    <t>15 тис. тон/рік</t>
  </si>
  <si>
    <r>
      <t xml:space="preserve">Проведення заходів з захисту від підтоплення і затоплення, направлених на запобігання розвитку небезпечних геологічних процесів, а саме: "Реконструкція кварталу застарілого житлового фонду, обмеженого вулицями Лермонтова та Побєди та проспектами Соборний і Запорізький з проведенням заходів з інженерного захисту від підтоплення житлових будинків №№ 25, 29, 31, 33 по просп. Соборний, №№ 3, 5, 7 по вул. Лермонтова,  №№ 44, 46 по пр. Запорізький у м. Курахове Мар'їнського району Донецької області. </t>
    </r>
    <r>
      <rPr>
        <b/>
        <sz val="14"/>
        <rFont val="Times New Roman"/>
        <family val="1"/>
        <charset val="204"/>
      </rPr>
      <t>Житловий будинок № 31 по пр. Соборний</t>
    </r>
    <r>
      <rPr>
        <sz val="14"/>
        <rFont val="Times New Roman"/>
        <family val="1"/>
        <charset val="204"/>
      </rPr>
      <t>" (п.25 ПКМУ № 1147)</t>
    </r>
  </si>
  <si>
    <t>Заходи з озеленення міста,  (п. 47 ПКМУ № 1147)</t>
  </si>
  <si>
    <t>Функціонування державної системи моніторінгу, (п. 76 ПКМУ 1147)</t>
  </si>
  <si>
    <t>Секретар ради                                                                                                                                            Н.Є. Пужайло</t>
  </si>
  <si>
    <t>Додаток №2 до Програми соціально-економічного та культурного розвитку м. Курахове на 2020 рік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</si>
</sst>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00"/>
  </numFmts>
  <fonts count="8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14"/>
      <name val="Arial"/>
      <family val="2"/>
      <charset val="204"/>
    </font>
    <font>
      <b/>
      <sz val="14"/>
      <name val="Times New Roman"/>
      <family val="1"/>
      <charset val="204"/>
    </font>
    <font>
      <b/>
      <sz val="14"/>
      <name val="Arial"/>
      <family val="2"/>
      <charset val="204"/>
    </font>
    <font>
      <sz val="14"/>
      <color indexed="8"/>
      <name val="Times New Roman"/>
      <family val="1"/>
      <charset val="204"/>
    </font>
    <font>
      <vertAlign val="superscript"/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3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9" fontId="2" fillId="2" borderId="0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64" fontId="3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6" fillId="0" borderId="1" xfId="3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2" borderId="0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left" vertical="top" wrapText="1"/>
    </xf>
    <xf numFmtId="0" fontId="4" fillId="2" borderId="1" xfId="0" applyNumberFormat="1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5" fontId="3" fillId="2" borderId="0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64" fontId="2" fillId="2" borderId="0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165" fontId="2" fillId="2" borderId="6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top" wrapText="1"/>
    </xf>
    <xf numFmtId="165" fontId="6" fillId="2" borderId="1" xfId="2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0" xfId="0" applyFont="1" applyFill="1"/>
    <xf numFmtId="165" fontId="2" fillId="2" borderId="0" xfId="0" applyNumberFormat="1" applyFont="1" applyFill="1"/>
    <xf numFmtId="2" fontId="2" fillId="2" borderId="0" xfId="0" applyNumberFormat="1" applyFont="1" applyFill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2" applyFont="1" applyFill="1" applyBorder="1" applyAlignment="1" applyProtection="1">
      <alignment vertical="top" wrapText="1"/>
      <protection locked="0"/>
    </xf>
    <xf numFmtId="0" fontId="2" fillId="2" borderId="6" xfId="2" applyFont="1" applyFill="1" applyBorder="1" applyAlignment="1" applyProtection="1">
      <alignment horizontal="center" vertical="top" wrapText="1"/>
      <protection locked="0"/>
    </xf>
    <xf numFmtId="0" fontId="3" fillId="2" borderId="6" xfId="0" applyNumberFormat="1" applyFont="1" applyFill="1" applyBorder="1" applyAlignment="1">
      <alignment horizontal="center" vertical="center" wrapText="1"/>
    </xf>
    <xf numFmtId="165" fontId="2" fillId="2" borderId="5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6" xfId="0" applyNumberFormat="1" applyFont="1" applyFill="1" applyBorder="1" applyAlignment="1">
      <alignment horizontal="center" vertical="top" wrapText="1"/>
    </xf>
    <xf numFmtId="0" fontId="2" fillId="2" borderId="1" xfId="1" applyNumberFormat="1" applyFont="1" applyFill="1" applyBorder="1" applyAlignment="1" applyProtection="1">
      <alignment vertical="top" wrapText="1"/>
      <protection locked="0"/>
    </xf>
    <xf numFmtId="0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/>
    <xf numFmtId="0" fontId="6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wrapText="1"/>
    </xf>
    <xf numFmtId="165" fontId="2" fillId="2" borderId="1" xfId="2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>
      <alignment horizontal="center" vertical="top" wrapText="1"/>
    </xf>
    <xf numFmtId="0" fontId="2" fillId="2" borderId="0" xfId="0" applyFont="1" applyFill="1" applyBorder="1"/>
    <xf numFmtId="0" fontId="6" fillId="2" borderId="1" xfId="2" applyFont="1" applyFill="1" applyBorder="1" applyAlignment="1">
      <alignment vertical="center" wrapText="1"/>
    </xf>
    <xf numFmtId="0" fontId="6" fillId="2" borderId="3" xfId="2" applyFont="1" applyFill="1" applyBorder="1" applyAlignment="1">
      <alignment vertical="top" wrapText="1"/>
    </xf>
    <xf numFmtId="165" fontId="2" fillId="2" borderId="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top" wrapText="1"/>
    </xf>
    <xf numFmtId="0" fontId="6" fillId="2" borderId="1" xfId="3" applyFont="1" applyFill="1" applyBorder="1" applyAlignment="1" applyProtection="1">
      <alignment horizontal="left" vertical="top" wrapText="1"/>
      <protection locked="0"/>
    </xf>
    <xf numFmtId="0" fontId="6" fillId="2" borderId="1" xfId="3" applyFont="1" applyFill="1" applyBorder="1" applyAlignment="1" applyProtection="1">
      <alignment horizontal="left" vertical="center" wrapText="1"/>
      <protection locked="0"/>
    </xf>
    <xf numFmtId="0" fontId="2" fillId="2" borderId="7" xfId="0" applyFont="1" applyFill="1" applyBorder="1" applyAlignment="1">
      <alignment vertical="center" wrapText="1"/>
    </xf>
    <xf numFmtId="3" fontId="2" fillId="2" borderId="7" xfId="0" applyNumberFormat="1" applyFont="1" applyFill="1" applyBorder="1" applyAlignment="1">
      <alignment vertical="center"/>
    </xf>
    <xf numFmtId="0" fontId="2" fillId="2" borderId="7" xfId="0" applyFont="1" applyFill="1" applyBorder="1"/>
    <xf numFmtId="165" fontId="2" fillId="2" borderId="7" xfId="2" applyNumberFormat="1" applyFont="1" applyFill="1" applyBorder="1" applyAlignment="1" applyProtection="1">
      <alignment horizontal="center" vertical="center"/>
      <protection locked="0"/>
    </xf>
    <xf numFmtId="165" fontId="2" fillId="2" borderId="7" xfId="0" applyNumberFormat="1" applyFont="1" applyFill="1" applyBorder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5" xfId="2" applyFont="1" applyFill="1" applyBorder="1" applyAlignment="1" applyProtection="1">
      <alignment vertical="top" wrapText="1"/>
      <protection locked="0"/>
    </xf>
    <xf numFmtId="0" fontId="2" fillId="2" borderId="5" xfId="2" applyFont="1" applyFill="1" applyBorder="1" applyAlignment="1" applyProtection="1">
      <alignment vertical="center" wrapText="1"/>
      <protection locked="0"/>
    </xf>
    <xf numFmtId="0" fontId="2" fillId="2" borderId="5" xfId="2" applyFont="1" applyFill="1" applyBorder="1" applyAlignment="1" applyProtection="1">
      <alignment horizontal="center" vertical="top" wrapText="1"/>
      <protection locked="0"/>
    </xf>
    <xf numFmtId="164" fontId="3" fillId="2" borderId="5" xfId="0" applyNumberFormat="1" applyFont="1" applyFill="1" applyBorder="1" applyAlignment="1">
      <alignment horizontal="center" vertical="center" wrapText="1"/>
    </xf>
    <xf numFmtId="165" fontId="2" fillId="2" borderId="1" xfId="3" applyNumberFormat="1" applyFont="1" applyFill="1" applyBorder="1" applyAlignment="1" applyProtection="1">
      <alignment horizontal="center" vertical="center"/>
      <protection locked="0"/>
    </xf>
    <xf numFmtId="165" fontId="3" fillId="2" borderId="5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center" vertical="top" wrapText="1"/>
    </xf>
    <xf numFmtId="165" fontId="5" fillId="2" borderId="0" xfId="0" applyNumberFormat="1" applyFont="1" applyFill="1" applyBorder="1" applyAlignment="1">
      <alignment horizontal="center" vertical="center" wrapText="1"/>
    </xf>
    <xf numFmtId="164" fontId="5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2" applyFont="1" applyFill="1" applyBorder="1" applyAlignment="1" applyProtection="1">
      <alignment vertical="center" wrapText="1"/>
      <protection locked="0"/>
    </xf>
    <xf numFmtId="0" fontId="6" fillId="2" borderId="1" xfId="2" applyFont="1" applyFill="1" applyBorder="1" applyAlignment="1" applyProtection="1">
      <alignment vertical="top" wrapText="1"/>
      <protection locked="0"/>
    </xf>
    <xf numFmtId="165" fontId="6" fillId="2" borderId="1" xfId="3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165" fontId="2" fillId="2" borderId="0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5" fontId="2" fillId="2" borderId="5" xfId="0" applyNumberFormat="1" applyFont="1" applyFill="1" applyBorder="1" applyAlignment="1">
      <alignment horizontal="center" vertical="center" wrapText="1"/>
    </xf>
    <xf numFmtId="165" fontId="2" fillId="2" borderId="6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3" borderId="8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left" vertical="top" wrapText="1"/>
    </xf>
    <xf numFmtId="164" fontId="2" fillId="2" borderId="0" xfId="0" applyNumberFormat="1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65" fontId="2" fillId="2" borderId="7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_план по постанове 1147" xfId="2"/>
    <cellStyle name="Обычный_Фонд ОНПС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Литейная">
      <a:dk1>
        <a:sysClr val="windowText" lastClr="000000"/>
      </a:dk1>
      <a:lt1>
        <a:sysClr val="window" lastClr="FFFFFF"/>
      </a:lt1>
      <a:dk2>
        <a:srgbClr val="676A55"/>
      </a:dk2>
      <a:lt2>
        <a:srgbClr val="EAEBDE"/>
      </a:lt2>
      <a:accent1>
        <a:srgbClr val="72A376"/>
      </a:accent1>
      <a:accent2>
        <a:srgbClr val="B0CCB0"/>
      </a:accent2>
      <a:accent3>
        <a:srgbClr val="A8CDD7"/>
      </a:accent3>
      <a:accent4>
        <a:srgbClr val="C0BEAF"/>
      </a:accent4>
      <a:accent5>
        <a:srgbClr val="CEC597"/>
      </a:accent5>
      <a:accent6>
        <a:srgbClr val="E8B7B7"/>
      </a:accent6>
      <a:hlink>
        <a:srgbClr val="DB5353"/>
      </a:hlink>
      <a:folHlink>
        <a:srgbClr val="903638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R30"/>
  <sheetViews>
    <sheetView tabSelected="1" zoomScale="51" zoomScaleNormal="51" workbookViewId="0">
      <selection activeCell="L42" sqref="L42"/>
    </sheetView>
  </sheetViews>
  <sheetFormatPr defaultColWidth="9.140625" defaultRowHeight="18.75" x14ac:dyDescent="0.2"/>
  <cols>
    <col min="1" max="1" width="37.28515625" style="19" customWidth="1"/>
    <col min="2" max="2" width="6.28515625" style="6" customWidth="1"/>
    <col min="3" max="3" width="68.28515625" style="17" customWidth="1"/>
    <col min="4" max="4" width="10.85546875" style="6" customWidth="1"/>
    <col min="5" max="5" width="26.28515625" style="17" customWidth="1"/>
    <col min="6" max="6" width="16.85546875" style="24" customWidth="1"/>
    <col min="7" max="7" width="10.7109375" style="7" customWidth="1"/>
    <col min="8" max="8" width="11.42578125" style="7" customWidth="1"/>
    <col min="9" max="9" width="17.5703125" style="24" customWidth="1"/>
    <col min="10" max="10" width="10.140625" style="24" customWidth="1"/>
    <col min="11" max="11" width="15.140625" style="7" customWidth="1"/>
    <col min="12" max="12" width="34.140625" style="29" customWidth="1"/>
    <col min="13" max="13" width="15.85546875" style="1" customWidth="1"/>
    <col min="14" max="14" width="0.140625" style="1" hidden="1" customWidth="1"/>
    <col min="15" max="15" width="9.140625" style="1" hidden="1" customWidth="1"/>
    <col min="16" max="16" width="20.140625" style="1" customWidth="1"/>
    <col min="17" max="17" width="31.85546875" style="1" customWidth="1"/>
    <col min="18" max="18" width="9.140625" style="1"/>
    <col min="19" max="19" width="62.5703125" style="1" customWidth="1"/>
    <col min="20" max="16384" width="9.140625" style="1"/>
  </cols>
  <sheetData>
    <row r="1" spans="1:174" ht="102.75" customHeight="1" x14ac:dyDescent="0.2">
      <c r="K1" s="121" t="s">
        <v>62</v>
      </c>
      <c r="L1" s="121"/>
    </row>
    <row r="2" spans="1:174" ht="27" customHeight="1" x14ac:dyDescent="0.2">
      <c r="A2" s="122" t="s">
        <v>23</v>
      </c>
      <c r="B2" s="122"/>
      <c r="C2" s="122"/>
      <c r="D2" s="122"/>
      <c r="E2" s="122"/>
      <c r="F2" s="123"/>
      <c r="G2" s="123"/>
      <c r="H2" s="123"/>
      <c r="I2" s="123"/>
      <c r="J2" s="123"/>
      <c r="K2" s="123"/>
      <c r="L2" s="123"/>
      <c r="M2" s="122"/>
    </row>
    <row r="3" spans="1:174" ht="27.75" customHeight="1" x14ac:dyDescent="0.2">
      <c r="A3" s="20"/>
      <c r="B3" s="8"/>
      <c r="C3" s="124" t="s">
        <v>43</v>
      </c>
      <c r="D3" s="124"/>
      <c r="E3" s="124"/>
      <c r="F3" s="124"/>
      <c r="G3" s="124"/>
      <c r="H3" s="124"/>
      <c r="I3" s="124"/>
      <c r="J3" s="124"/>
      <c r="K3" s="124"/>
      <c r="L3" s="124"/>
      <c r="M3" s="30"/>
    </row>
    <row r="4" spans="1:174" ht="43.5" customHeight="1" x14ac:dyDescent="0.2">
      <c r="A4" s="125" t="s">
        <v>13</v>
      </c>
      <c r="B4" s="126" t="s">
        <v>2</v>
      </c>
      <c r="C4" s="127" t="s">
        <v>14</v>
      </c>
      <c r="D4" s="128" t="s">
        <v>15</v>
      </c>
      <c r="E4" s="127" t="s">
        <v>1</v>
      </c>
      <c r="F4" s="130" t="s">
        <v>3</v>
      </c>
      <c r="G4" s="130"/>
      <c r="H4" s="130"/>
      <c r="I4" s="130"/>
      <c r="J4" s="130"/>
      <c r="K4" s="130"/>
      <c r="L4" s="131" t="s">
        <v>20</v>
      </c>
      <c r="M4" s="132"/>
    </row>
    <row r="5" spans="1:174" s="35" customFormat="1" ht="25.5" customHeight="1" x14ac:dyDescent="0.2">
      <c r="A5" s="125"/>
      <c r="B5" s="126"/>
      <c r="C5" s="127"/>
      <c r="D5" s="129"/>
      <c r="E5" s="127"/>
      <c r="F5" s="106" t="s">
        <v>0</v>
      </c>
      <c r="G5" s="130" t="s">
        <v>16</v>
      </c>
      <c r="H5" s="130"/>
      <c r="I5" s="130"/>
      <c r="J5" s="130"/>
      <c r="K5" s="130"/>
      <c r="L5" s="126" t="s">
        <v>21</v>
      </c>
      <c r="M5" s="128" t="s">
        <v>22</v>
      </c>
      <c r="N5" s="37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</row>
    <row r="6" spans="1:174" ht="25.5" customHeight="1" x14ac:dyDescent="0.2">
      <c r="A6" s="125"/>
      <c r="B6" s="126"/>
      <c r="C6" s="127"/>
      <c r="D6" s="129"/>
      <c r="E6" s="127"/>
      <c r="F6" s="133"/>
      <c r="G6" s="108" t="s">
        <v>17</v>
      </c>
      <c r="H6" s="104" t="s">
        <v>19</v>
      </c>
      <c r="I6" s="105"/>
      <c r="J6" s="106" t="s">
        <v>4</v>
      </c>
      <c r="K6" s="108" t="s">
        <v>5</v>
      </c>
      <c r="L6" s="126"/>
      <c r="M6" s="129"/>
    </row>
    <row r="7" spans="1:174" ht="93" customHeight="1" x14ac:dyDescent="0.2">
      <c r="A7" s="125"/>
      <c r="B7" s="126"/>
      <c r="C7" s="127"/>
      <c r="D7" s="129"/>
      <c r="E7" s="127"/>
      <c r="F7" s="107"/>
      <c r="G7" s="109"/>
      <c r="H7" s="34" t="s">
        <v>18</v>
      </c>
      <c r="I7" s="25" t="s">
        <v>7</v>
      </c>
      <c r="J7" s="107"/>
      <c r="K7" s="109"/>
      <c r="L7" s="126"/>
      <c r="M7" s="134"/>
    </row>
    <row r="8" spans="1:174" s="3" customFormat="1" ht="19.5" customHeight="1" x14ac:dyDescent="0.2">
      <c r="A8" s="21">
        <v>1</v>
      </c>
      <c r="B8" s="2">
        <v>2</v>
      </c>
      <c r="C8" s="15">
        <v>3</v>
      </c>
      <c r="D8" s="2">
        <v>4</v>
      </c>
      <c r="E8" s="15">
        <v>5</v>
      </c>
      <c r="F8" s="28">
        <v>6</v>
      </c>
      <c r="G8" s="2">
        <v>7</v>
      </c>
      <c r="H8" s="2">
        <v>8</v>
      </c>
      <c r="I8" s="28">
        <v>9</v>
      </c>
      <c r="J8" s="28">
        <v>10</v>
      </c>
      <c r="K8" s="2">
        <v>11</v>
      </c>
      <c r="L8" s="2">
        <v>12</v>
      </c>
      <c r="M8" s="2">
        <v>13</v>
      </c>
    </row>
    <row r="9" spans="1:174" s="42" customFormat="1" ht="21.75" customHeight="1" x14ac:dyDescent="0.3">
      <c r="A9" s="111" t="s">
        <v>9</v>
      </c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3"/>
    </row>
    <row r="10" spans="1:174" s="3" customFormat="1" ht="122.25" customHeight="1" x14ac:dyDescent="0.2">
      <c r="A10" s="36" t="s">
        <v>25</v>
      </c>
      <c r="B10" s="45">
        <v>1</v>
      </c>
      <c r="C10" s="46" t="s">
        <v>27</v>
      </c>
      <c r="D10" s="46"/>
      <c r="E10" s="47" t="s">
        <v>8</v>
      </c>
      <c r="F10" s="40">
        <f>SUM(G10:K10)</f>
        <v>199</v>
      </c>
      <c r="G10" s="48"/>
      <c r="H10" s="45"/>
      <c r="I10" s="49">
        <v>199</v>
      </c>
      <c r="J10" s="38"/>
      <c r="K10" s="48"/>
      <c r="L10" s="50" t="s">
        <v>30</v>
      </c>
      <c r="M10" s="45" t="s">
        <v>31</v>
      </c>
      <c r="P10" s="102">
        <f>F10</f>
        <v>199</v>
      </c>
      <c r="Q10" s="5"/>
    </row>
    <row r="11" spans="1:174" s="3" customFormat="1" ht="27.75" customHeight="1" x14ac:dyDescent="0.2">
      <c r="A11" s="114" t="s">
        <v>10</v>
      </c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6"/>
      <c r="O11" s="4"/>
      <c r="P11" s="102">
        <f t="shared" ref="P11:P26" si="0">F11</f>
        <v>0</v>
      </c>
    </row>
    <row r="12" spans="1:174" ht="240.75" customHeight="1" x14ac:dyDescent="0.3">
      <c r="A12" s="87" t="s">
        <v>25</v>
      </c>
      <c r="B12" s="91">
        <v>2</v>
      </c>
      <c r="C12" s="51" t="s">
        <v>47</v>
      </c>
      <c r="D12" s="52"/>
      <c r="E12" s="9" t="s">
        <v>8</v>
      </c>
      <c r="F12" s="40">
        <f>SUM(G12:K12)</f>
        <v>4546</v>
      </c>
      <c r="G12" s="55"/>
      <c r="H12" s="55"/>
      <c r="I12" s="40">
        <v>4546</v>
      </c>
      <c r="J12" s="56"/>
      <c r="K12" s="55"/>
      <c r="L12" s="54" t="s">
        <v>39</v>
      </c>
      <c r="M12" s="54" t="s">
        <v>44</v>
      </c>
      <c r="P12" s="102">
        <f t="shared" si="0"/>
        <v>4546</v>
      </c>
      <c r="S12" s="57"/>
    </row>
    <row r="13" spans="1:174" ht="255" customHeight="1" x14ac:dyDescent="0.2">
      <c r="A13" s="87" t="s">
        <v>25</v>
      </c>
      <c r="B13" s="91">
        <v>3</v>
      </c>
      <c r="C13" s="51" t="s">
        <v>41</v>
      </c>
      <c r="D13" s="52"/>
      <c r="E13" s="9" t="s">
        <v>8</v>
      </c>
      <c r="F13" s="40">
        <f t="shared" ref="F13:F26" si="1">SUM(G13:K13)</f>
        <v>3412.4749999999999</v>
      </c>
      <c r="G13" s="55"/>
      <c r="H13" s="55"/>
      <c r="I13" s="58">
        <v>3412.4749999999999</v>
      </c>
      <c r="J13" s="56"/>
      <c r="K13" s="55"/>
      <c r="L13" s="54" t="s">
        <v>40</v>
      </c>
      <c r="M13" s="54" t="s">
        <v>42</v>
      </c>
      <c r="P13" s="102">
        <f t="shared" si="0"/>
        <v>3412.4749999999999</v>
      </c>
    </row>
    <row r="14" spans="1:174" ht="240" customHeight="1" x14ac:dyDescent="0.2">
      <c r="A14" s="87" t="s">
        <v>25</v>
      </c>
      <c r="B14" s="91">
        <v>4</v>
      </c>
      <c r="C14" s="51" t="s">
        <v>48</v>
      </c>
      <c r="D14" s="52"/>
      <c r="E14" s="9" t="s">
        <v>8</v>
      </c>
      <c r="F14" s="40">
        <f t="shared" si="1"/>
        <v>4836</v>
      </c>
      <c r="G14" s="55"/>
      <c r="H14" s="55"/>
      <c r="I14" s="40">
        <v>4836</v>
      </c>
      <c r="J14" s="56"/>
      <c r="K14" s="55"/>
      <c r="L14" s="54" t="s">
        <v>39</v>
      </c>
      <c r="M14" s="54">
        <v>147.85</v>
      </c>
      <c r="P14" s="102">
        <f t="shared" si="0"/>
        <v>4836</v>
      </c>
    </row>
    <row r="15" spans="1:174" ht="235.5" customHeight="1" x14ac:dyDescent="0.2">
      <c r="A15" s="87" t="s">
        <v>25</v>
      </c>
      <c r="B15" s="2">
        <v>5</v>
      </c>
      <c r="C15" s="51" t="s">
        <v>49</v>
      </c>
      <c r="D15" s="52"/>
      <c r="E15" s="9" t="s">
        <v>8</v>
      </c>
      <c r="F15" s="40">
        <f t="shared" si="1"/>
        <v>4487</v>
      </c>
      <c r="G15" s="55"/>
      <c r="H15" s="55"/>
      <c r="I15" s="40">
        <v>4487</v>
      </c>
      <c r="J15" s="56"/>
      <c r="K15" s="55"/>
      <c r="L15" s="54" t="s">
        <v>39</v>
      </c>
      <c r="M15" s="54" t="s">
        <v>45</v>
      </c>
      <c r="P15" s="102">
        <f t="shared" si="0"/>
        <v>4487</v>
      </c>
    </row>
    <row r="16" spans="1:174" ht="256.5" customHeight="1" x14ac:dyDescent="0.2">
      <c r="A16" s="87" t="s">
        <v>25</v>
      </c>
      <c r="B16" s="2">
        <v>6</v>
      </c>
      <c r="C16" s="51" t="s">
        <v>58</v>
      </c>
      <c r="D16" s="52"/>
      <c r="E16" s="9" t="s">
        <v>8</v>
      </c>
      <c r="F16" s="40">
        <f t="shared" si="1"/>
        <v>4920</v>
      </c>
      <c r="G16" s="55"/>
      <c r="H16" s="55"/>
      <c r="I16" s="40">
        <v>4920</v>
      </c>
      <c r="J16" s="56"/>
      <c r="K16" s="55"/>
      <c r="L16" s="54" t="s">
        <v>39</v>
      </c>
      <c r="M16" s="54" t="s">
        <v>44</v>
      </c>
      <c r="P16" s="102">
        <f t="shared" si="0"/>
        <v>4920</v>
      </c>
    </row>
    <row r="17" spans="1:17" ht="139.5" customHeight="1" x14ac:dyDescent="0.2">
      <c r="A17" s="36" t="s">
        <v>25</v>
      </c>
      <c r="B17" s="2">
        <v>7</v>
      </c>
      <c r="C17" s="51" t="s">
        <v>28</v>
      </c>
      <c r="D17" s="52"/>
      <c r="E17" s="9" t="s">
        <v>8</v>
      </c>
      <c r="F17" s="40">
        <f t="shared" si="1"/>
        <v>199</v>
      </c>
      <c r="G17" s="55"/>
      <c r="H17" s="55"/>
      <c r="I17" s="58">
        <v>199</v>
      </c>
      <c r="J17" s="56"/>
      <c r="K17" s="55"/>
      <c r="L17" s="59" t="s">
        <v>38</v>
      </c>
      <c r="M17" s="82" t="s">
        <v>37</v>
      </c>
      <c r="P17" s="102">
        <f t="shared" si="0"/>
        <v>199</v>
      </c>
      <c r="Q17" s="5"/>
    </row>
    <row r="18" spans="1:17" s="60" customFormat="1" ht="35.25" customHeight="1" x14ac:dyDescent="0.3">
      <c r="A18" s="111" t="s">
        <v>11</v>
      </c>
      <c r="B18" s="112"/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3"/>
      <c r="P18" s="102">
        <f t="shared" si="0"/>
        <v>0</v>
      </c>
    </row>
    <row r="19" spans="1:17" s="42" customFormat="1" ht="161.25" customHeight="1" x14ac:dyDescent="0.3">
      <c r="A19" s="36" t="s">
        <v>25</v>
      </c>
      <c r="B19" s="92">
        <v>8</v>
      </c>
      <c r="C19" s="62" t="s">
        <v>59</v>
      </c>
      <c r="D19" s="61"/>
      <c r="E19" s="9" t="s">
        <v>8</v>
      </c>
      <c r="F19" s="40">
        <f t="shared" si="1"/>
        <v>17000</v>
      </c>
      <c r="G19" s="41"/>
      <c r="H19" s="41"/>
      <c r="I19" s="63">
        <v>17000</v>
      </c>
      <c r="J19" s="53"/>
      <c r="K19" s="41"/>
      <c r="L19" s="64" t="s">
        <v>50</v>
      </c>
      <c r="M19" s="39" t="s">
        <v>36</v>
      </c>
      <c r="P19" s="102">
        <f t="shared" si="0"/>
        <v>17000</v>
      </c>
      <c r="Q19" s="43"/>
    </row>
    <row r="20" spans="1:17" ht="83.25" customHeight="1" x14ac:dyDescent="0.2">
      <c r="A20" s="73" t="s">
        <v>25</v>
      </c>
      <c r="B20" s="74">
        <v>9</v>
      </c>
      <c r="C20" s="75" t="s">
        <v>24</v>
      </c>
      <c r="D20" s="76"/>
      <c r="E20" s="77" t="s">
        <v>8</v>
      </c>
      <c r="F20" s="40">
        <f t="shared" si="1"/>
        <v>19220.45</v>
      </c>
      <c r="G20" s="78"/>
      <c r="H20" s="78"/>
      <c r="I20" s="79">
        <v>19220.45</v>
      </c>
      <c r="J20" s="80"/>
      <c r="K20" s="78"/>
      <c r="L20" s="81" t="s">
        <v>34</v>
      </c>
      <c r="M20" s="72" t="s">
        <v>35</v>
      </c>
      <c r="P20" s="102">
        <f t="shared" si="0"/>
        <v>19220.45</v>
      </c>
      <c r="Q20" s="5"/>
    </row>
    <row r="21" spans="1:17" ht="36" customHeight="1" x14ac:dyDescent="0.2">
      <c r="A21" s="117" t="s">
        <v>51</v>
      </c>
      <c r="B21" s="118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9"/>
      <c r="P21" s="102">
        <f t="shared" si="0"/>
        <v>0</v>
      </c>
      <c r="Q21" s="5"/>
    </row>
    <row r="22" spans="1:17" ht="78.75" customHeight="1" x14ac:dyDescent="0.2">
      <c r="A22" s="93" t="s">
        <v>25</v>
      </c>
      <c r="B22" s="2">
        <v>10</v>
      </c>
      <c r="C22" s="98" t="s">
        <v>52</v>
      </c>
      <c r="D22" s="97"/>
      <c r="E22" s="77" t="s">
        <v>8</v>
      </c>
      <c r="F22" s="40">
        <f t="shared" si="1"/>
        <v>400</v>
      </c>
      <c r="G22" s="55"/>
      <c r="H22" s="55"/>
      <c r="I22" s="99">
        <v>400</v>
      </c>
      <c r="J22" s="56"/>
      <c r="K22" s="55"/>
      <c r="L22" s="95" t="s">
        <v>54</v>
      </c>
      <c r="M22" s="94" t="s">
        <v>55</v>
      </c>
      <c r="P22" s="102">
        <f t="shared" si="0"/>
        <v>400</v>
      </c>
      <c r="Q22" s="5"/>
    </row>
    <row r="23" spans="1:17" ht="83.25" customHeight="1" x14ac:dyDescent="0.2">
      <c r="A23" s="96" t="s">
        <v>25</v>
      </c>
      <c r="B23" s="2">
        <v>11</v>
      </c>
      <c r="C23" s="21" t="s">
        <v>53</v>
      </c>
      <c r="D23" s="97"/>
      <c r="E23" s="77" t="s">
        <v>8</v>
      </c>
      <c r="F23" s="40">
        <f t="shared" si="1"/>
        <v>39643</v>
      </c>
      <c r="G23" s="55"/>
      <c r="H23" s="55"/>
      <c r="I23" s="100">
        <v>23000</v>
      </c>
      <c r="J23" s="56"/>
      <c r="K23" s="100">
        <v>16643</v>
      </c>
      <c r="L23" s="2" t="s">
        <v>56</v>
      </c>
      <c r="M23" s="101" t="s">
        <v>57</v>
      </c>
      <c r="P23" s="102">
        <f t="shared" si="0"/>
        <v>39643</v>
      </c>
      <c r="Q23" s="5"/>
    </row>
    <row r="24" spans="1:17" ht="22.5" customHeight="1" x14ac:dyDescent="0.2">
      <c r="A24" s="114" t="s">
        <v>12</v>
      </c>
      <c r="B24" s="115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6"/>
      <c r="P24" s="102">
        <f t="shared" si="0"/>
        <v>0</v>
      </c>
    </row>
    <row r="25" spans="1:17" ht="108.75" customHeight="1" x14ac:dyDescent="0.2">
      <c r="A25" s="36" t="s">
        <v>25</v>
      </c>
      <c r="B25" s="2">
        <v>12</v>
      </c>
      <c r="C25" s="65" t="s">
        <v>60</v>
      </c>
      <c r="D25" s="66"/>
      <c r="E25" s="9" t="s">
        <v>8</v>
      </c>
      <c r="F25" s="40">
        <f t="shared" si="1"/>
        <v>50</v>
      </c>
      <c r="G25" s="55"/>
      <c r="H25" s="55"/>
      <c r="I25" s="58">
        <v>50</v>
      </c>
      <c r="J25" s="56"/>
      <c r="K25" s="55"/>
      <c r="L25" s="34" t="s">
        <v>26</v>
      </c>
      <c r="M25" s="35" t="s">
        <v>29</v>
      </c>
      <c r="P25" s="102">
        <f t="shared" si="0"/>
        <v>50</v>
      </c>
      <c r="Q25" s="5"/>
    </row>
    <row r="26" spans="1:17" s="42" customFormat="1" ht="84" customHeight="1" x14ac:dyDescent="0.3">
      <c r="A26" s="88" t="s">
        <v>25</v>
      </c>
      <c r="B26" s="90">
        <v>13</v>
      </c>
      <c r="C26" s="39" t="s">
        <v>46</v>
      </c>
      <c r="D26" s="67"/>
      <c r="E26" s="9" t="s">
        <v>8</v>
      </c>
      <c r="F26" s="40">
        <f t="shared" si="1"/>
        <v>1300</v>
      </c>
      <c r="G26" s="68"/>
      <c r="H26" s="69"/>
      <c r="I26" s="70">
        <v>1300</v>
      </c>
      <c r="J26" s="71"/>
      <c r="K26" s="69"/>
      <c r="L26" s="86" t="s">
        <v>32</v>
      </c>
      <c r="M26" s="89" t="s">
        <v>33</v>
      </c>
      <c r="P26" s="102">
        <f t="shared" si="0"/>
        <v>1300</v>
      </c>
      <c r="Q26" s="44"/>
    </row>
    <row r="27" spans="1:17" ht="33" customHeight="1" x14ac:dyDescent="0.2">
      <c r="A27" s="22" t="s">
        <v>6</v>
      </c>
      <c r="B27" s="12"/>
      <c r="C27" s="16"/>
      <c r="D27" s="12"/>
      <c r="E27" s="18"/>
      <c r="F27" s="26">
        <v>100212.925</v>
      </c>
      <c r="G27" s="10"/>
      <c r="H27" s="10"/>
      <c r="I27" s="26">
        <v>83569.925000000003</v>
      </c>
      <c r="J27" s="27"/>
      <c r="K27" s="103">
        <v>16643</v>
      </c>
      <c r="L27" s="11"/>
      <c r="M27" s="31"/>
      <c r="P27" s="102">
        <f>SUM(P10:P26)</f>
        <v>100212.925</v>
      </c>
      <c r="Q27" s="5"/>
    </row>
    <row r="28" spans="1:17" s="14" customFormat="1" ht="25.5" customHeight="1" x14ac:dyDescent="0.2">
      <c r="A28" s="110"/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32"/>
    </row>
    <row r="29" spans="1:17" ht="37.5" customHeight="1" x14ac:dyDescent="0.2">
      <c r="A29" s="23"/>
      <c r="B29" s="13"/>
      <c r="C29" s="120" t="s">
        <v>61</v>
      </c>
      <c r="D29" s="120"/>
      <c r="E29" s="120"/>
      <c r="F29" s="120"/>
      <c r="G29" s="120"/>
      <c r="H29" s="120"/>
      <c r="I29" s="120"/>
      <c r="J29" s="120"/>
      <c r="K29" s="120"/>
      <c r="L29" s="120"/>
      <c r="M29" s="33"/>
    </row>
    <row r="30" spans="1:17" x14ac:dyDescent="0.2">
      <c r="D30" s="8"/>
      <c r="E30" s="83"/>
      <c r="F30" s="84"/>
      <c r="G30" s="85"/>
      <c r="H30" s="85"/>
    </row>
  </sheetData>
  <mergeCells count="25">
    <mergeCell ref="C29:L29"/>
    <mergeCell ref="K1:L1"/>
    <mergeCell ref="A2:M2"/>
    <mergeCell ref="C3:L3"/>
    <mergeCell ref="A4:A7"/>
    <mergeCell ref="B4:B7"/>
    <mergeCell ref="C4:C7"/>
    <mergeCell ref="D4:D7"/>
    <mergeCell ref="E4:E7"/>
    <mergeCell ref="F4:K4"/>
    <mergeCell ref="L4:M4"/>
    <mergeCell ref="F5:F7"/>
    <mergeCell ref="G5:K5"/>
    <mergeCell ref="L5:L7"/>
    <mergeCell ref="M5:M7"/>
    <mergeCell ref="G6:G7"/>
    <mergeCell ref="H6:I6"/>
    <mergeCell ref="J6:J7"/>
    <mergeCell ref="K6:K7"/>
    <mergeCell ref="A28:L28"/>
    <mergeCell ref="A9:M9"/>
    <mergeCell ref="A11:M11"/>
    <mergeCell ref="A18:M18"/>
    <mergeCell ref="A24:M24"/>
    <mergeCell ref="A21:M21"/>
  </mergeCells>
  <pageMargins left="0.59055118110236227" right="0" top="0.55118110236220474" bottom="0.19685039370078741" header="0.43307086614173229" footer="0.35433070866141736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план 2019  (2)</vt:lpstr>
      <vt:lpstr>'план 2019  (2)'!Область_печати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RePack by Diakov</cp:lastModifiedBy>
  <cp:lastPrinted>2019-11-25T08:21:59Z</cp:lastPrinted>
  <dcterms:created xsi:type="dcterms:W3CDTF">2010-10-15T07:21:08Z</dcterms:created>
  <dcterms:modified xsi:type="dcterms:W3CDTF">2019-11-25T08:22:40Z</dcterms:modified>
</cp:coreProperties>
</file>